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Tank 1" sheetId="1" r:id="rId1"/>
    <sheet name="Examp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<sst xmlns="http://schemas.openxmlformats.org/spreadsheetml/2006/main" count="42" uniqueCount="23">
  <si>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Tank number:</t>
  </si>
  <si>
    <t>Batch number:</t>
  </si>
  <si>
    <t>Desired minimum temperature</t>
  </si>
  <si>
    <t>Desired maxiumum temperature</t>
  </si>
  <si>
    <t>Enter start date</t>
  </si>
  <si>
    <t>Date</t>
  </si>
  <si>
    <t>Days</t>
  </si>
  <si>
    <t>Hours</t>
  </si>
  <si>
    <r>
      <t>Temperature (</t>
    </r>
    <r>
      <rPr>
        <b/>
        <sz val="10"/>
        <rFont val="Arial"/>
        <family val="0"/>
      </rPr>
      <t>º</t>
    </r>
    <r>
      <rPr>
        <b/>
        <sz val="10"/>
        <rFont val="Arial"/>
        <family val="2"/>
      </rPr>
      <t>C)</t>
    </r>
  </si>
  <si>
    <t>Minimum Temperature</t>
  </si>
  <si>
    <t>Maximum temperature</t>
  </si>
  <si>
    <t>Yeast strain:</t>
  </si>
  <si>
    <t>Comments/ Additions</t>
  </si>
  <si>
    <t>Time (24h)     i.e. 19.30</t>
  </si>
  <si>
    <t>i.e &gt; 3 baume decrease per day could be considered a fast ferment</t>
  </si>
  <si>
    <t>i.e. a generally accepted rate of one baume decrease per day is often desired</t>
  </si>
  <si>
    <t>i.e. a generally accepted rate of 1.8 brix decrease per day is often desired</t>
  </si>
  <si>
    <t>i.e &gt; 5.5 Brix decrease per day could be considered a fast ferment</t>
  </si>
  <si>
    <t>Brix</t>
  </si>
  <si>
    <t>Desired minimum brix decrease per day</t>
  </si>
  <si>
    <t>Desired maximum brix decrease per day</t>
  </si>
  <si>
    <t>Daily minimum brix decrease</t>
  </si>
  <si>
    <t>Daily maximum brix decrease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</si>
</sst>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left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" fillId="33" borderId="14" xfId="0" applyFont="1" applyFill="1" applyBorder="1" applyAlignment="1">
      <alignment horizontal="center" vertical="top" wrapText="1"/>
    </xf>
    <xf numFmtId="2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top" wrapText="1"/>
    </xf>
    <xf numFmtId="2" fontId="24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8"/>
          <c:w val="0.9145"/>
          <c:h val="0.798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'Tank 1'!$F$13</c:f>
              <c:strCache>
                <c:ptCount val="1"/>
                <c:pt idx="0">
                  <c:v>Brix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'Tank 1'!$D$14:$D$56</c:f>
              <c:numCache/>
            </c:numRef>
          </c:xVal>
          <c:yVal>
            <c:numRef>
              <c:f>'Tank 1'!$F$14:$F$56</c:f>
              <c:numCache/>
            </c:numRef>
          </c:yVal>
          <c:smooth val="1"/>
        </c:ser>
        <c:ser>
          <c:idx val="2"/>
          <c:order val="2"/>
          <c:tx>
            <c:strRef>
              <c:f>'Tank 1'!$H$13</c:f>
              <c:strCache>
                <c:ptCount val="1"/>
                <c:pt idx="0">
                  <c:v>Daily minimum brix decrease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'Tank 1'!$D$14:$D$56</c:f>
              <c:numCache/>
            </c:numRef>
          </c:xVal>
          <c:yVal>
            <c:numRef>
              <c:f>'Tank 1'!$H$14:$H$56</c:f>
              <c:numCache/>
            </c:numRef>
          </c:yVal>
          <c:smooth val="1"/>
        </c:ser>
        <c:ser>
          <c:idx val="3"/>
          <c:order val="3"/>
          <c:tx>
            <c:strRef>
              <c:f>'Tank 1'!$I$13</c:f>
              <c:strCache>
                <c:ptCount val="1"/>
                <c:pt idx="0">
                  <c:v>Daily maximum brix decrease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'Tank 1'!$D$14:$D$56</c:f>
              <c:numCache/>
            </c:numRef>
          </c:xVal>
          <c:yVal>
            <c:numRef>
              <c:f>'Tank 1'!$I$14:$I$56</c:f>
              <c:numCache/>
            </c:numRef>
          </c:yVal>
          <c:smooth val="1"/>
        </c:ser>
        <c:axId val="31963212"/>
        <c:axId val="19233453"/>
      </c:scatterChart>
      <c:scatterChart>
        <c:scatterStyle val="smoothMarker"/>
        <c:varyColors val="0"/>
        <c:ser>
          <c:idx val="0"/>
          <c:order val="0"/>
          <c:tx>
            <c:strRef>
              <c:f>'Tank 1'!$E$13</c:f>
              <c:strCache>
                <c:ptCount val="1"/>
                <c:pt idx="0">
                  <c:v>Temperature (ºC)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'Tank 1'!$D$14:$D$56</c:f>
              <c:numCache/>
            </c:numRef>
          </c:xVal>
          <c:yVal>
            <c:numRef>
              <c:f>'Tank 1'!$E$14:$E$56</c:f>
              <c:numCache/>
            </c:numRef>
          </c:yVal>
          <c:smooth val="1"/>
        </c:ser>
        <c:ser>
          <c:idx val="4"/>
          <c:order val="4"/>
          <c:tx>
            <c:strRef>
              <c:f>'Tank 1'!$J$13</c:f>
              <c:strCache>
                <c:ptCount val="1"/>
                <c:pt idx="0">
                  <c:v>Minimum Temperature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'Tank 1'!$D$14:$D$56</c:f>
              <c:numCache/>
            </c:numRef>
          </c:xVal>
          <c:yVal>
            <c:numRef>
              <c:f>'Tank 1'!$J$14:$J$56</c:f>
              <c:numCache/>
            </c:numRef>
          </c:yVal>
          <c:smooth val="1"/>
        </c:ser>
        <c:ser>
          <c:idx val="5"/>
          <c:order val="5"/>
          <c:tx>
            <c:strRef>
              <c:f>'Tank 1'!$K$13</c:f>
              <c:strCache>
                <c:ptCount val="1"/>
                <c:pt idx="0">
                  <c:v>Maximum temperature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'Tank 1'!$D$14:$D$56</c:f>
              <c:numCache/>
            </c:numRef>
          </c:xVal>
          <c:yVal>
            <c:numRef>
              <c:f>'Tank 1'!$K$14:$K$56</c:f>
              <c:numCache/>
            </c:numRef>
          </c:yVal>
          <c:smooth val="1"/>
        </c:ser>
        <c:axId val="38883350"/>
        <c:axId val="14405831"/>
      </c:scatterChart>
      <c:valAx>
        <c:axId val="31963212"/>
        <c:scaling>
          <c:orientation val="minMax"/>
          <c:max val="69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3453"/>
        <c:crosses val="autoZero"/>
        <c:crossBetween val="midCat"/>
        <c:dispUnits/>
        <c:majorUnit val="24"/>
      </c:valAx>
      <c:valAx>
        <c:axId val="1923345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Brix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212"/>
        <c:crosses val="autoZero"/>
        <c:crossBetween val="midCat"/>
        <c:dispUnits/>
        <c:majorUnit val="2"/>
      </c:valAx>
      <c:valAx>
        <c:axId val="38883350"/>
        <c:scaling>
          <c:orientation val="minMax"/>
        </c:scaling>
        <c:axPos val="b"/>
        <c:delete val="1"/>
        <c:majorTickMark val="out"/>
        <c:minorTickMark val="none"/>
        <c:tickLblPos val="nextTo"/>
        <c:crossAx val="14405831"/>
        <c:crosses val="max"/>
        <c:crossBetween val="midCat"/>
        <c:dispUnits/>
      </c:valAx>
      <c:valAx>
        <c:axId val="14405831"/>
        <c:scaling>
          <c:orientation val="minMax"/>
          <c:max val="3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335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075"/>
          <c:y val="0.91525"/>
          <c:w val="0.986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8"/>
          <c:w val="0.9285"/>
          <c:h val="0.798"/>
        </c:manualLayout>
      </c:layout>
      <c:scatterChart>
        <c:scatterStyle val="smoothMarker"/>
        <c:varyColors val="0"/>
        <c:ser>
          <c:idx val="1"/>
          <c:order val="1"/>
          <c:tx>
            <c:strRef>
              <c:f>Example!$F$13</c:f>
              <c:strCache>
                <c:ptCount val="1"/>
                <c:pt idx="0">
                  <c:v>Brix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Example!$D$14:$D$56</c:f>
              <c:numCache/>
            </c:numRef>
          </c:xVal>
          <c:yVal>
            <c:numRef>
              <c:f>Example!$F$14:$F$56</c:f>
              <c:numCache/>
            </c:numRef>
          </c:yVal>
          <c:smooth val="1"/>
        </c:ser>
        <c:ser>
          <c:idx val="2"/>
          <c:order val="2"/>
          <c:tx>
            <c:strRef>
              <c:f>Example!$H$13</c:f>
              <c:strCache>
                <c:ptCount val="1"/>
                <c:pt idx="0">
                  <c:v>Daily minimum brix decrease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Example!$D$14:$D$56</c:f>
              <c:numCache/>
            </c:numRef>
          </c:xVal>
          <c:yVal>
            <c:numRef>
              <c:f>Example!$H$14:$H$56</c:f>
              <c:numCache/>
            </c:numRef>
          </c:yVal>
          <c:smooth val="1"/>
        </c:ser>
        <c:ser>
          <c:idx val="3"/>
          <c:order val="3"/>
          <c:tx>
            <c:strRef>
              <c:f>Example!$I$13</c:f>
              <c:strCache>
                <c:ptCount val="1"/>
                <c:pt idx="0">
                  <c:v>Daily maximum brix decrease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Example!$D$14:$D$56</c:f>
              <c:numCache/>
            </c:numRef>
          </c:xVal>
          <c:yVal>
            <c:numRef>
              <c:f>Example!$I$14:$I$56</c:f>
              <c:numCache/>
            </c:numRef>
          </c:yVal>
          <c:smooth val="1"/>
        </c:ser>
        <c:axId val="62543616"/>
        <c:axId val="26021633"/>
      </c:scatterChart>
      <c:scatterChart>
        <c:scatterStyle val="smoothMarker"/>
        <c:varyColors val="0"/>
        <c:ser>
          <c:idx val="0"/>
          <c:order val="0"/>
          <c:tx>
            <c:strRef>
              <c:f>Example!$E$13</c:f>
              <c:strCache>
                <c:ptCount val="1"/>
                <c:pt idx="0">
                  <c:v>Temperature (ºC)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Example!$D$14:$D$56</c:f>
              <c:numCache/>
            </c:numRef>
          </c:xVal>
          <c:yVal>
            <c:numRef>
              <c:f>Example!$E$14:$E$56</c:f>
              <c:numCache/>
            </c:numRef>
          </c:yVal>
          <c:smooth val="1"/>
        </c:ser>
        <c:ser>
          <c:idx val="4"/>
          <c:order val="4"/>
          <c:tx>
            <c:strRef>
              <c:f>Example!$J$13</c:f>
              <c:strCache>
                <c:ptCount val="1"/>
                <c:pt idx="0">
                  <c:v>Minimum Temperature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Example!$D$14:$D$56</c:f>
              <c:numCache/>
            </c:numRef>
          </c:xVal>
          <c:yVal>
            <c:numRef>
              <c:f>Example!$J$14:$J$56</c:f>
              <c:numCache/>
            </c:numRef>
          </c:yVal>
          <c:smooth val="1"/>
        </c:ser>
        <c:ser>
          <c:idx val="5"/>
          <c:order val="5"/>
          <c:tx>
            <c:strRef>
              <c:f>Example!$K$13</c:f>
              <c:strCache>
                <c:ptCount val="1"/>
                <c:pt idx="0">
                  <c:v>Maximum temperature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Example!$D$14:$D$56</c:f>
              <c:numCache/>
            </c:numRef>
          </c:xVal>
          <c:yVal>
            <c:numRef>
              <c:f>Example!$K$14:$K$56</c:f>
              <c:numCache/>
            </c:numRef>
          </c:yVal>
          <c:smooth val="1"/>
        </c:ser>
        <c:axId val="32868106"/>
        <c:axId val="27377499"/>
      </c:scatterChart>
      <c:valAx>
        <c:axId val="62543616"/>
        <c:scaling>
          <c:orientation val="minMax"/>
          <c:max val="69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21633"/>
        <c:crosses val="autoZero"/>
        <c:crossBetween val="midCat"/>
        <c:dispUnits/>
        <c:majorUnit val="24"/>
      </c:valAx>
      <c:valAx>
        <c:axId val="2602163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Brix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616"/>
        <c:crosses val="autoZero"/>
        <c:crossBetween val="midCat"/>
        <c:dispUnits/>
        <c:majorUnit val="1"/>
      </c:valAx>
      <c:valAx>
        <c:axId val="32868106"/>
        <c:scaling>
          <c:orientation val="minMax"/>
        </c:scaling>
        <c:axPos val="b"/>
        <c:delete val="1"/>
        <c:majorTickMark val="out"/>
        <c:minorTickMark val="none"/>
        <c:tickLblPos val="nextTo"/>
        <c:crossAx val="27377499"/>
        <c:crosses val="max"/>
        <c:crossBetween val="midCat"/>
        <c:dispUnits/>
      </c:valAx>
      <c:valAx>
        <c:axId val="27377499"/>
        <c:scaling>
          <c:orientation val="minMax"/>
          <c:max val="35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6810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1525"/>
          <c:w val="0.988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180975</xdr:rowOff>
    </xdr:from>
    <xdr:to>
      <xdr:col>29</xdr:col>
      <xdr:colOff>9525</xdr:colOff>
      <xdr:row>34</xdr:row>
      <xdr:rowOff>180975</xdr:rowOff>
    </xdr:to>
    <xdr:graphicFrame>
      <xdr:nvGraphicFramePr>
        <xdr:cNvPr id="1" name="Chart 2"/>
        <xdr:cNvGraphicFramePr/>
      </xdr:nvGraphicFramePr>
      <xdr:xfrm>
        <a:off x="4533900" y="2276475"/>
        <a:ext cx="11239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12</xdr:row>
      <xdr:rowOff>0</xdr:rowOff>
    </xdr:from>
    <xdr:to>
      <xdr:col>25</xdr:col>
      <xdr:colOff>342900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9820275" y="2286000"/>
        <a:ext cx="8839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140625" style="14" customWidth="1"/>
    <col min="2" max="2" width="9.140625" style="14" customWidth="1"/>
    <col min="3" max="3" width="0.85546875" style="29" customWidth="1"/>
    <col min="4" max="4" width="0.5625" style="29" customWidth="1"/>
    <col min="5" max="5" width="18.7109375" style="14" customWidth="1"/>
    <col min="6" max="6" width="11.57421875" style="14" customWidth="1"/>
    <col min="7" max="7" width="14.8515625" style="14" customWidth="1"/>
    <col min="8" max="11" width="0.9921875" style="29" customWidth="1"/>
    <col min="12" max="16384" width="9.140625" style="14" customWidth="1"/>
  </cols>
  <sheetData>
    <row r="1" spans="1:11" ht="15">
      <c r="A1" s="1" t="s">
        <v>0</v>
      </c>
      <c r="B1" s="17"/>
      <c r="C1" s="28"/>
      <c r="E1" s="17"/>
      <c r="F1" s="19"/>
      <c r="G1" s="2"/>
      <c r="H1" s="28"/>
      <c r="I1" s="28"/>
      <c r="J1" s="28"/>
      <c r="K1" s="28"/>
    </row>
    <row r="2" spans="1:11" ht="15">
      <c r="A2" s="1" t="s">
        <v>1</v>
      </c>
      <c r="B2" s="17"/>
      <c r="C2" s="28"/>
      <c r="D2" s="28"/>
      <c r="E2" s="17"/>
      <c r="F2" s="20"/>
      <c r="G2" s="2"/>
      <c r="H2" s="28"/>
      <c r="I2" s="28"/>
      <c r="J2" s="28"/>
      <c r="K2" s="28"/>
    </row>
    <row r="3" spans="1:11" ht="15">
      <c r="A3" s="1" t="s">
        <v>11</v>
      </c>
      <c r="B3" s="4"/>
      <c r="C3" s="28"/>
      <c r="D3" s="28"/>
      <c r="E3" s="4"/>
      <c r="F3" s="20"/>
      <c r="G3" s="2"/>
      <c r="H3" s="28"/>
      <c r="I3" s="28"/>
      <c r="J3" s="28"/>
      <c r="K3" s="28"/>
    </row>
    <row r="4" spans="1:11" ht="15">
      <c r="A4" s="3"/>
      <c r="B4" s="2"/>
      <c r="C4" s="28"/>
      <c r="D4" s="28"/>
      <c r="E4" s="2"/>
      <c r="F4" s="2"/>
      <c r="G4" s="2"/>
      <c r="H4" s="28"/>
      <c r="I4" s="28"/>
      <c r="J4" s="28"/>
      <c r="K4" s="28"/>
    </row>
    <row r="5" spans="1:11" ht="15">
      <c r="A5" s="1" t="s">
        <v>2</v>
      </c>
      <c r="B5" s="2"/>
      <c r="C5" s="28"/>
      <c r="D5" s="28"/>
      <c r="E5" s="4"/>
      <c r="F5" s="21"/>
      <c r="G5" s="4"/>
      <c r="H5" s="28"/>
      <c r="I5" s="28"/>
      <c r="J5" s="28"/>
      <c r="K5" s="28"/>
    </row>
    <row r="6" spans="1:11" ht="15">
      <c r="A6" s="1" t="s">
        <v>3</v>
      </c>
      <c r="B6" s="2"/>
      <c r="C6" s="28"/>
      <c r="D6" s="28"/>
      <c r="E6" s="4"/>
      <c r="F6" s="21"/>
      <c r="G6" s="4"/>
      <c r="H6" s="28"/>
      <c r="I6" s="28"/>
      <c r="J6" s="28"/>
      <c r="K6" s="28"/>
    </row>
    <row r="7" spans="1:11" ht="15">
      <c r="A7" s="1"/>
      <c r="B7" s="2"/>
      <c r="C7" s="28"/>
      <c r="D7" s="28"/>
      <c r="E7" s="4"/>
      <c r="F7" s="2"/>
      <c r="G7" s="2"/>
      <c r="H7" s="28"/>
      <c r="I7" s="28"/>
      <c r="J7" s="28"/>
      <c r="K7" s="28"/>
    </row>
    <row r="8" spans="1:11" ht="15">
      <c r="A8" s="1" t="s">
        <v>19</v>
      </c>
      <c r="B8" s="2"/>
      <c r="C8" s="28"/>
      <c r="D8" s="28"/>
      <c r="E8" s="4"/>
      <c r="F8" s="21"/>
      <c r="G8" t="s">
        <v>16</v>
      </c>
      <c r="H8" s="28"/>
      <c r="I8" s="28"/>
      <c r="J8" s="28"/>
      <c r="K8" s="28"/>
    </row>
    <row r="9" spans="1:11" ht="15">
      <c r="A9" s="1" t="s">
        <v>20</v>
      </c>
      <c r="B9" s="2"/>
      <c r="C9" s="28"/>
      <c r="D9" s="28"/>
      <c r="E9" s="4"/>
      <c r="F9" s="21"/>
      <c r="G9" s="23" t="s">
        <v>17</v>
      </c>
      <c r="H9" s="28"/>
      <c r="I9" s="28"/>
      <c r="J9" s="28"/>
      <c r="K9" s="28"/>
    </row>
    <row r="10" spans="1:11" ht="15">
      <c r="A10" s="1"/>
      <c r="B10" s="2"/>
      <c r="C10" s="28"/>
      <c r="D10" s="28"/>
      <c r="E10" s="4"/>
      <c r="F10" s="4"/>
      <c r="G10" s="4"/>
      <c r="H10" s="28"/>
      <c r="I10" s="28"/>
      <c r="J10" s="28"/>
      <c r="K10" s="28"/>
    </row>
    <row r="11" spans="1:11" ht="15">
      <c r="A11" s="1" t="s">
        <v>4</v>
      </c>
      <c r="B11" s="2"/>
      <c r="C11" s="28"/>
      <c r="D11" s="28"/>
      <c r="E11" s="4"/>
      <c r="F11" s="22">
        <v>40249</v>
      </c>
      <c r="G11" s="15"/>
      <c r="H11" s="28"/>
      <c r="I11" s="28"/>
      <c r="J11" s="28"/>
      <c r="K11" s="28"/>
    </row>
    <row r="12" spans="1:11" ht="15">
      <c r="A12" s="1"/>
      <c r="B12" s="2"/>
      <c r="C12" s="30"/>
      <c r="D12" s="30"/>
      <c r="E12" s="2"/>
      <c r="F12" s="2"/>
      <c r="G12" s="2"/>
      <c r="H12" s="28"/>
      <c r="I12" s="28"/>
      <c r="J12" s="28"/>
      <c r="K12" s="28"/>
    </row>
    <row r="13" spans="1:11" ht="39.75" customHeight="1">
      <c r="A13" s="5" t="s">
        <v>5</v>
      </c>
      <c r="B13" s="24" t="s">
        <v>13</v>
      </c>
      <c r="C13" s="31" t="s">
        <v>6</v>
      </c>
      <c r="D13" s="31" t="s">
        <v>7</v>
      </c>
      <c r="E13" s="6" t="s">
        <v>8</v>
      </c>
      <c r="F13" s="6" t="s">
        <v>18</v>
      </c>
      <c r="G13" s="24" t="s">
        <v>12</v>
      </c>
      <c r="H13" s="31" t="s">
        <v>21</v>
      </c>
      <c r="I13" s="31" t="s">
        <v>22</v>
      </c>
      <c r="J13" s="33" t="s">
        <v>9</v>
      </c>
      <c r="K13" s="33" t="s">
        <v>10</v>
      </c>
    </row>
    <row r="14" spans="1:11" ht="15">
      <c r="A14" s="8">
        <f>F11</f>
        <v>40249</v>
      </c>
      <c r="B14" s="25">
        <v>9</v>
      </c>
      <c r="C14" s="32">
        <f>IF(A14&gt;0,A14-A14,0)</f>
        <v>0</v>
      </c>
      <c r="D14" s="32">
        <f>IF(A14&gt;0,C14*24+(B14-B14),0)</f>
        <v>0</v>
      </c>
      <c r="E14" s="10"/>
      <c r="F14" s="10"/>
      <c r="G14" s="26"/>
      <c r="H14" s="28">
        <f>IF(D14&gt;=0,F14-F8*(D14/24),0)</f>
        <v>0</v>
      </c>
      <c r="I14" s="28">
        <f>IF(D14&gt;=0,F14-F9*(D14/24),0)</f>
        <v>0</v>
      </c>
      <c r="J14" s="28">
        <f>F5</f>
        <v>0</v>
      </c>
      <c r="K14" s="28">
        <f>F6</f>
        <v>0</v>
      </c>
    </row>
    <row r="15" spans="1:11" ht="15">
      <c r="A15" s="8"/>
      <c r="B15" s="25"/>
      <c r="C15" s="32">
        <f>IF(A15&gt;0,A15-A14,0)</f>
        <v>0</v>
      </c>
      <c r="D15" s="32">
        <f>IF(A15&gt;0,C15*24+(B15-B14),D14)</f>
        <v>0</v>
      </c>
      <c r="E15" s="10"/>
      <c r="F15" s="10"/>
      <c r="G15" s="26"/>
      <c r="H15" s="28">
        <f>IF(D15&gt;0,F14-F8*(D15/24),0)</f>
        <v>0</v>
      </c>
      <c r="I15" s="28">
        <f>IF(D15&gt;0,F14-F9*(D15/24),0)</f>
        <v>0</v>
      </c>
      <c r="J15" s="28">
        <f>F5</f>
        <v>0</v>
      </c>
      <c r="K15" s="28">
        <f>F6</f>
        <v>0</v>
      </c>
    </row>
    <row r="16" spans="1:11" ht="15">
      <c r="A16" s="8"/>
      <c r="B16" s="25"/>
      <c r="C16" s="32">
        <f>IF(A16&gt;0,A16-A14,0)</f>
        <v>0</v>
      </c>
      <c r="D16" s="32">
        <f>IF(A16&gt;0,C16*24+(B16-B14),D15)</f>
        <v>0</v>
      </c>
      <c r="E16" s="10"/>
      <c r="F16" s="10"/>
      <c r="G16" s="26"/>
      <c r="H16" s="28">
        <f>IF(D16&gt;0,F14-F8*(D16/24),0)</f>
        <v>0</v>
      </c>
      <c r="I16" s="28">
        <f>IF(D16&gt;0,F14-F9*(D16/24),0)</f>
        <v>0</v>
      </c>
      <c r="J16" s="28">
        <f>F5</f>
        <v>0</v>
      </c>
      <c r="K16" s="28">
        <f>F6</f>
        <v>0</v>
      </c>
    </row>
    <row r="17" spans="1:11" ht="15">
      <c r="A17" s="8"/>
      <c r="B17" s="25"/>
      <c r="C17" s="32">
        <f>IF(A17&gt;0,A17-A14,0)</f>
        <v>0</v>
      </c>
      <c r="D17" s="32">
        <f>IF(A17&gt;0,C17*24+(B17-B14),D16)</f>
        <v>0</v>
      </c>
      <c r="E17" s="10"/>
      <c r="F17" s="10"/>
      <c r="G17" s="26"/>
      <c r="H17" s="28">
        <f>IF(D17&gt;0,F14-F8*(D17/24),0)</f>
        <v>0</v>
      </c>
      <c r="I17" s="28">
        <f>IF(D17&gt;0,F14-F9*(D17/24),0)</f>
        <v>0</v>
      </c>
      <c r="J17" s="28">
        <f>F5</f>
        <v>0</v>
      </c>
      <c r="K17" s="28">
        <f>F6</f>
        <v>0</v>
      </c>
    </row>
    <row r="18" spans="1:11" ht="15">
      <c r="A18" s="8"/>
      <c r="B18" s="25"/>
      <c r="C18" s="32">
        <f>IF(A18&gt;0,A18-A14,0)</f>
        <v>0</v>
      </c>
      <c r="D18" s="32">
        <f>IF(A18&gt;0,C18*24+(B18-B14),D17)</f>
        <v>0</v>
      </c>
      <c r="E18" s="10"/>
      <c r="F18" s="10"/>
      <c r="G18" s="26"/>
      <c r="H18" s="28">
        <f>IF(D18&gt;0,F14-F8*(D18/24),0)</f>
        <v>0</v>
      </c>
      <c r="I18" s="28">
        <f>IF(D18&gt;0,F14-F9*(D18/24),0)</f>
        <v>0</v>
      </c>
      <c r="J18" s="28">
        <f>F5</f>
        <v>0</v>
      </c>
      <c r="K18" s="28">
        <f>F6</f>
        <v>0</v>
      </c>
    </row>
    <row r="19" spans="1:11" ht="15">
      <c r="A19" s="8"/>
      <c r="B19" s="25"/>
      <c r="C19" s="32">
        <f>IF(A19&gt;0,A19-A14,0)</f>
        <v>0</v>
      </c>
      <c r="D19" s="32">
        <f>IF(A19&gt;0,C19*24+(B19-B14),D18)</f>
        <v>0</v>
      </c>
      <c r="E19" s="10"/>
      <c r="F19" s="10"/>
      <c r="G19" s="26"/>
      <c r="H19" s="28">
        <f>IF(D19&gt;0,F14-F8*(D19/24),0)</f>
        <v>0</v>
      </c>
      <c r="I19" s="28">
        <f>IF(D19&gt;0,F14-F9*(D19/24),0)</f>
        <v>0</v>
      </c>
      <c r="J19" s="28">
        <f>F5</f>
        <v>0</v>
      </c>
      <c r="K19" s="28">
        <f>F6</f>
        <v>0</v>
      </c>
    </row>
    <row r="20" spans="1:11" ht="15">
      <c r="A20" s="8"/>
      <c r="B20" s="25"/>
      <c r="C20" s="32">
        <f>IF(A20&gt;0,A20-A14,0)</f>
        <v>0</v>
      </c>
      <c r="D20" s="32">
        <f>IF(A20&gt;0,C20*24+(B20-B14),D19)</f>
        <v>0</v>
      </c>
      <c r="E20" s="10"/>
      <c r="F20" s="10"/>
      <c r="G20" s="26"/>
      <c r="H20" s="28">
        <f>IF(D20&gt;0,F14-F8*(D20/24),0)</f>
        <v>0</v>
      </c>
      <c r="I20" s="28">
        <f>IF(D20&gt;0,F14-F9*(D20/24),0)</f>
        <v>0</v>
      </c>
      <c r="J20" s="28">
        <f>F5</f>
        <v>0</v>
      </c>
      <c r="K20" s="28">
        <f>F6</f>
        <v>0</v>
      </c>
    </row>
    <row r="21" spans="1:11" ht="15">
      <c r="A21" s="8"/>
      <c r="B21" s="25"/>
      <c r="C21" s="32">
        <f>IF(A21&gt;0,A21-A14,0)</f>
        <v>0</v>
      </c>
      <c r="D21" s="32">
        <f>IF(A21&gt;0,C21*24+(B21-B14),D20)</f>
        <v>0</v>
      </c>
      <c r="E21" s="10"/>
      <c r="F21" s="10"/>
      <c r="G21" s="26"/>
      <c r="H21" s="28">
        <f>IF(D21&gt;0,F14-F8*(D21/24),0)</f>
        <v>0</v>
      </c>
      <c r="I21" s="28">
        <f>IF(D21&gt;0,F14-F9*(D21/24),0)</f>
        <v>0</v>
      </c>
      <c r="J21" s="28">
        <f>F5</f>
        <v>0</v>
      </c>
      <c r="K21" s="28">
        <f>F6</f>
        <v>0</v>
      </c>
    </row>
    <row r="22" spans="1:11" ht="15">
      <c r="A22" s="8"/>
      <c r="B22" s="25"/>
      <c r="C22" s="32">
        <f>IF(A22&gt;0,A22-A14,0)</f>
        <v>0</v>
      </c>
      <c r="D22" s="32">
        <f>IF(A22&gt;0,C22*24+(B22-B14),D21)</f>
        <v>0</v>
      </c>
      <c r="E22" s="10"/>
      <c r="F22" s="10"/>
      <c r="G22" s="26"/>
      <c r="H22" s="28">
        <f>IF(D22&gt;0,F14-F8*(D22/24),0)</f>
        <v>0</v>
      </c>
      <c r="I22" s="28">
        <f>IF(D22&gt;0,F14-F9*(D22/24),0)</f>
        <v>0</v>
      </c>
      <c r="J22" s="28">
        <f>F5</f>
        <v>0</v>
      </c>
      <c r="K22" s="28">
        <f>F6</f>
        <v>0</v>
      </c>
    </row>
    <row r="23" spans="1:11" ht="15">
      <c r="A23" s="8"/>
      <c r="B23" s="25"/>
      <c r="C23" s="32">
        <f>IF(A23&gt;0,A23-A14,0)</f>
        <v>0</v>
      </c>
      <c r="D23" s="32">
        <f>IF(A23&gt;0,C23*24+(B23-B14),D22)</f>
        <v>0</v>
      </c>
      <c r="E23" s="10"/>
      <c r="F23" s="10"/>
      <c r="G23" s="26"/>
      <c r="H23" s="28">
        <f>IF(D23&gt;0,F14-F8*(D23/24),0)</f>
        <v>0</v>
      </c>
      <c r="I23" s="28">
        <f>IF(D23&gt;0,F14-F9*(D23/24),0)</f>
        <v>0</v>
      </c>
      <c r="J23" s="28">
        <f>F5</f>
        <v>0</v>
      </c>
      <c r="K23" s="28">
        <f>F6</f>
        <v>0</v>
      </c>
    </row>
    <row r="24" spans="1:11" ht="15">
      <c r="A24" s="8"/>
      <c r="B24" s="25"/>
      <c r="C24" s="32">
        <f>IF(A24&gt;0,A24-A14,0)</f>
        <v>0</v>
      </c>
      <c r="D24" s="32">
        <f>IF(A24&gt;0,C24*24+(B24-B14),D23)</f>
        <v>0</v>
      </c>
      <c r="E24" s="10"/>
      <c r="F24" s="10"/>
      <c r="G24" s="26"/>
      <c r="H24" s="28">
        <f>IF(D24&gt;0,F14-F8*(D24/24),0)</f>
        <v>0</v>
      </c>
      <c r="I24" s="28">
        <f>IF(D24&gt;0,F14-F9*(D24/24),0)</f>
        <v>0</v>
      </c>
      <c r="J24" s="28">
        <f>F5</f>
        <v>0</v>
      </c>
      <c r="K24" s="28">
        <f>F6</f>
        <v>0</v>
      </c>
    </row>
    <row r="25" spans="1:11" ht="15">
      <c r="A25" s="8"/>
      <c r="B25" s="25"/>
      <c r="C25" s="32">
        <f>IF(A25&gt;0,A25-A14,0)</f>
        <v>0</v>
      </c>
      <c r="D25" s="32">
        <f>IF(A25&gt;0,C25*24+(B25-B14),D24)</f>
        <v>0</v>
      </c>
      <c r="E25" s="10"/>
      <c r="F25" s="10"/>
      <c r="G25" s="26"/>
      <c r="H25" s="28">
        <f>IF(D25&gt;0,F14-F8*(D25/24),0)</f>
        <v>0</v>
      </c>
      <c r="I25" s="28">
        <f>IF(D25&gt;0,F14-F9*(D25/24),0)</f>
        <v>0</v>
      </c>
      <c r="J25" s="28">
        <f>F5</f>
        <v>0</v>
      </c>
      <c r="K25" s="28">
        <f>F6</f>
        <v>0</v>
      </c>
    </row>
    <row r="26" spans="1:11" ht="15">
      <c r="A26" s="8"/>
      <c r="B26" s="25"/>
      <c r="C26" s="32">
        <f>IF(A26&gt;0,A26-A14,0)</f>
        <v>0</v>
      </c>
      <c r="D26" s="32">
        <f>IF(A26&gt;0,C26*24+(B26-B14),D25)</f>
        <v>0</v>
      </c>
      <c r="E26" s="10"/>
      <c r="F26" s="10"/>
      <c r="G26" s="26"/>
      <c r="H26" s="28">
        <f>IF(D26&gt;0,F14-F8*(D26/24),0)</f>
        <v>0</v>
      </c>
      <c r="I26" s="28">
        <f>IF(D26&gt;0,F14-F9*(D26/24),0)</f>
        <v>0</v>
      </c>
      <c r="J26" s="28">
        <f>F5</f>
        <v>0</v>
      </c>
      <c r="K26" s="28">
        <f>F6</f>
        <v>0</v>
      </c>
    </row>
    <row r="27" spans="1:11" ht="15">
      <c r="A27" s="8"/>
      <c r="B27" s="25"/>
      <c r="C27" s="32">
        <f>IF(A27&gt;0,A27-A14,0)</f>
        <v>0</v>
      </c>
      <c r="D27" s="32">
        <f>IF(A27&gt;0,C27*24+(B27-B14),D26)</f>
        <v>0</v>
      </c>
      <c r="E27" s="10"/>
      <c r="F27" s="10"/>
      <c r="G27" s="26"/>
      <c r="H27" s="28">
        <f>IF(D27&gt;0,F14-F8*(D27/24),0)</f>
        <v>0</v>
      </c>
      <c r="I27" s="28">
        <f>IF(D27&gt;0,F14-F9*(D27/24),0)</f>
        <v>0</v>
      </c>
      <c r="J27" s="28">
        <f>F5</f>
        <v>0</v>
      </c>
      <c r="K27" s="28">
        <f>F6</f>
        <v>0</v>
      </c>
    </row>
    <row r="28" spans="1:11" ht="15">
      <c r="A28" s="8"/>
      <c r="B28" s="25"/>
      <c r="C28" s="32">
        <f>IF(A28&gt;0,A28-A14,0)</f>
        <v>0</v>
      </c>
      <c r="D28" s="32">
        <f>IF(A28&gt;0,C28*24+(B28-B14),D27)</f>
        <v>0</v>
      </c>
      <c r="E28" s="10"/>
      <c r="F28" s="10"/>
      <c r="G28" s="26"/>
      <c r="H28" s="28">
        <f>IF(D28&gt;0,F14-F8*(D28/24),0)</f>
        <v>0</v>
      </c>
      <c r="I28" s="28">
        <f>IF(D28&gt;0,F14-F9*(D28/24),0)</f>
        <v>0</v>
      </c>
      <c r="J28" s="28">
        <f>F5</f>
        <v>0</v>
      </c>
      <c r="K28" s="28">
        <f>F6</f>
        <v>0</v>
      </c>
    </row>
    <row r="29" spans="1:11" ht="15">
      <c r="A29" s="8"/>
      <c r="B29" s="25"/>
      <c r="C29" s="32">
        <f>IF(A29&gt;0,A29-A14,0)</f>
        <v>0</v>
      </c>
      <c r="D29" s="32">
        <f>IF(A29&gt;0,C29*24+(B29-B14),D28)</f>
        <v>0</v>
      </c>
      <c r="E29" s="10"/>
      <c r="F29" s="10"/>
      <c r="G29" s="26"/>
      <c r="H29" s="28">
        <f>IF(D29&gt;0,F14-F8*(D29/24),0)</f>
        <v>0</v>
      </c>
      <c r="I29" s="28">
        <f>IF(D29&gt;0,F14-F9*(D29/24),0)</f>
        <v>0</v>
      </c>
      <c r="J29" s="28">
        <f>F5</f>
        <v>0</v>
      </c>
      <c r="K29" s="28">
        <f>F6</f>
        <v>0</v>
      </c>
    </row>
    <row r="30" spans="1:11" ht="15">
      <c r="A30" s="8"/>
      <c r="B30" s="25"/>
      <c r="C30" s="32">
        <f>IF(A30&gt;0,A30-A14,0)</f>
        <v>0</v>
      </c>
      <c r="D30" s="32">
        <f>IF(A30&gt;0,C30*24+(B30-B14),D29)</f>
        <v>0</v>
      </c>
      <c r="E30" s="10"/>
      <c r="F30" s="10"/>
      <c r="G30" s="26"/>
      <c r="H30" s="28">
        <f>IF(D30&gt;0,F14-F8*(D30/24),0)</f>
        <v>0</v>
      </c>
      <c r="I30" s="28">
        <f>IF(D30&gt;0,F14-F9*(D30/24),0)</f>
        <v>0</v>
      </c>
      <c r="J30" s="28">
        <f>F5</f>
        <v>0</v>
      </c>
      <c r="K30" s="28">
        <f>F6</f>
        <v>0</v>
      </c>
    </row>
    <row r="31" spans="1:11" ht="15">
      <c r="A31" s="8"/>
      <c r="B31" s="25"/>
      <c r="C31" s="32">
        <f>IF(A31&gt;0,A31-A14,0)</f>
        <v>0</v>
      </c>
      <c r="D31" s="32">
        <f>IF(A31&gt;0,C31*24+(B31-B14),D30)</f>
        <v>0</v>
      </c>
      <c r="E31" s="10"/>
      <c r="F31" s="12"/>
      <c r="G31" s="27"/>
      <c r="H31" s="28">
        <f>IF(D31&gt;0,F14-F8*(D31/24),0)</f>
        <v>0</v>
      </c>
      <c r="I31" s="28">
        <f>IF(D31&gt;0,F14-F9*(D31/24),0)</f>
        <v>0</v>
      </c>
      <c r="J31" s="28">
        <f>F5</f>
        <v>0</v>
      </c>
      <c r="K31" s="28">
        <f>F6</f>
        <v>0</v>
      </c>
    </row>
    <row r="32" spans="1:11" ht="15">
      <c r="A32" s="8"/>
      <c r="B32" s="25"/>
      <c r="C32" s="32">
        <f>IF(A32&gt;0,A32-A14,0)</f>
        <v>0</v>
      </c>
      <c r="D32" s="32">
        <f>IF(A32&gt;0,C32*24+(B32-B14),D31)</f>
        <v>0</v>
      </c>
      <c r="E32" s="10"/>
      <c r="F32" s="10"/>
      <c r="G32" s="26"/>
      <c r="H32" s="28">
        <f>IF(D32&gt;0,F14-F8*(D32/24),0)</f>
        <v>0</v>
      </c>
      <c r="I32" s="28">
        <f>IF(D32&gt;0,F14-F9*(D32/24),0)</f>
        <v>0</v>
      </c>
      <c r="J32" s="28">
        <f>F5</f>
        <v>0</v>
      </c>
      <c r="K32" s="28">
        <f>F6</f>
        <v>0</v>
      </c>
    </row>
    <row r="33" spans="1:11" ht="15">
      <c r="A33" s="8"/>
      <c r="B33" s="25"/>
      <c r="C33" s="32">
        <f>IF(A33&gt;0,A33-A14,0)</f>
        <v>0</v>
      </c>
      <c r="D33" s="32">
        <f>IF(A33&gt;0,C33*24+(B33-B14),D32)</f>
        <v>0</v>
      </c>
      <c r="E33" s="10"/>
      <c r="F33" s="10"/>
      <c r="G33" s="26"/>
      <c r="H33" s="28">
        <f>IF(D33&gt;0,F14-F8*(D33/24),0)</f>
        <v>0</v>
      </c>
      <c r="I33" s="28">
        <f>IF(D33&gt;0,F14-F9*(D33/24),0)</f>
        <v>0</v>
      </c>
      <c r="J33" s="28">
        <f>F5</f>
        <v>0</v>
      </c>
      <c r="K33" s="28">
        <f>F6</f>
        <v>0</v>
      </c>
    </row>
    <row r="34" spans="1:11" ht="15">
      <c r="A34" s="8"/>
      <c r="B34" s="25"/>
      <c r="C34" s="32">
        <f>IF(A34&gt;0,A34-A14,0)</f>
        <v>0</v>
      </c>
      <c r="D34" s="32">
        <f>IF(A34&gt;0,C34*24+(B34-B14),D33)</f>
        <v>0</v>
      </c>
      <c r="E34" s="10"/>
      <c r="F34" s="10"/>
      <c r="G34" s="26"/>
      <c r="H34" s="28">
        <f>IF(D34&gt;0,F14-F8*(D34/24),0)</f>
        <v>0</v>
      </c>
      <c r="I34" s="28">
        <f>IF(D34&gt;0,F14-F9*(D34/24),0)</f>
        <v>0</v>
      </c>
      <c r="J34" s="28">
        <f>F5</f>
        <v>0</v>
      </c>
      <c r="K34" s="28">
        <f>F6</f>
        <v>0</v>
      </c>
    </row>
    <row r="35" spans="1:11" ht="15">
      <c r="A35" s="8"/>
      <c r="B35" s="25"/>
      <c r="C35" s="32">
        <f>IF(A35&gt;0,A35-A14,0)</f>
        <v>0</v>
      </c>
      <c r="D35" s="32">
        <f>IF(A35&gt;0,C35*24+(B35-B14),D34)</f>
        <v>0</v>
      </c>
      <c r="E35" s="10"/>
      <c r="F35" s="10"/>
      <c r="G35" s="10"/>
      <c r="H35" s="28">
        <f>IF(D35&gt;0,F14-F8*(D35/24),0)</f>
        <v>0</v>
      </c>
      <c r="I35" s="28">
        <f>IF(D35&gt;0,F14-F9*(D35/24),0)</f>
        <v>0</v>
      </c>
      <c r="J35" s="28">
        <f>F5</f>
        <v>0</v>
      </c>
      <c r="K35" s="28">
        <f>F6</f>
        <v>0</v>
      </c>
    </row>
    <row r="36" spans="1:11" ht="15">
      <c r="A36" s="8"/>
      <c r="B36" s="25"/>
      <c r="C36" s="32">
        <f>IF(A36&gt;0,A36-A14,0)</f>
        <v>0</v>
      </c>
      <c r="D36" s="32">
        <f>IF(A36&gt;0,C36*24+(B36-B14),D35)</f>
        <v>0</v>
      </c>
      <c r="E36" s="10"/>
      <c r="F36" s="10"/>
      <c r="G36" s="10"/>
      <c r="H36" s="28">
        <f>IF(D36&gt;0,F14-F8*(D36/24),0)</f>
        <v>0</v>
      </c>
      <c r="I36" s="28">
        <f>IF(D36&gt;0,F14-F9*(D36/24),0)</f>
        <v>0</v>
      </c>
      <c r="J36" s="28">
        <f>F5</f>
        <v>0</v>
      </c>
      <c r="K36" s="28">
        <f>F6</f>
        <v>0</v>
      </c>
    </row>
    <row r="37" spans="1:11" ht="15">
      <c r="A37" s="8"/>
      <c r="B37" s="25"/>
      <c r="C37" s="32">
        <f>IF(A37&gt;0,A37-A14,0)</f>
        <v>0</v>
      </c>
      <c r="D37" s="32">
        <f>IF(A37&gt;0,C37*24+(B37-B14),D36)</f>
        <v>0</v>
      </c>
      <c r="E37" s="10"/>
      <c r="F37" s="10"/>
      <c r="G37" s="10"/>
      <c r="H37" s="28">
        <f>IF(D37&gt;0,F14-F8*(D37/24),0)</f>
        <v>0</v>
      </c>
      <c r="I37" s="28">
        <f>IF(D37&gt;0,F14-F9*(D37/24),0)</f>
        <v>0</v>
      </c>
      <c r="J37" s="28">
        <f>F5</f>
        <v>0</v>
      </c>
      <c r="K37" s="28">
        <f>F6</f>
        <v>0</v>
      </c>
    </row>
    <row r="38" spans="1:11" ht="15">
      <c r="A38" s="8"/>
      <c r="B38" s="25"/>
      <c r="C38" s="32">
        <f>IF(A38&gt;0,A38-A14,0)</f>
        <v>0</v>
      </c>
      <c r="D38" s="32">
        <f>IF(A38&gt;0,C38*24+(B38-B14),D37)</f>
        <v>0</v>
      </c>
      <c r="E38" s="10"/>
      <c r="F38" s="10"/>
      <c r="G38" s="10"/>
      <c r="H38" s="28">
        <f>IF(D38&gt;0,F14-F8*(D38/24),0)</f>
        <v>0</v>
      </c>
      <c r="I38" s="28">
        <f>IF(D38&gt;0,F14-F9*(D38/24),0)</f>
        <v>0</v>
      </c>
      <c r="J38" s="28">
        <f>F5</f>
        <v>0</v>
      </c>
      <c r="K38" s="28">
        <f>F6</f>
        <v>0</v>
      </c>
    </row>
    <row r="39" spans="1:11" ht="15">
      <c r="A39" s="8"/>
      <c r="B39" s="25"/>
      <c r="C39" s="32">
        <f>IF(A39&gt;0,A39-A14,0)</f>
        <v>0</v>
      </c>
      <c r="D39" s="32">
        <f>IF(A39&gt;0,C39*24+(B39-B14),D38)</f>
        <v>0</v>
      </c>
      <c r="E39" s="10"/>
      <c r="F39" s="10"/>
      <c r="G39" s="10"/>
      <c r="H39" s="28">
        <f>IF(D39&gt;0,F14-F8*(D39/24),0)</f>
        <v>0</v>
      </c>
      <c r="I39" s="28">
        <f>IF(D39&gt;0,F14-F9*(D39/24),0)</f>
        <v>0</v>
      </c>
      <c r="J39" s="28">
        <f>F5</f>
        <v>0</v>
      </c>
      <c r="K39" s="28">
        <f>F6</f>
        <v>0</v>
      </c>
    </row>
    <row r="40" spans="1:11" ht="15">
      <c r="A40" s="8"/>
      <c r="B40" s="25"/>
      <c r="C40" s="32">
        <f>IF(A40&gt;0,A40-A14,0)</f>
        <v>0</v>
      </c>
      <c r="D40" s="32">
        <f>IF(A40&gt;0,C40*24+(B40-B14),D39)</f>
        <v>0</v>
      </c>
      <c r="E40" s="10"/>
      <c r="F40" s="10"/>
      <c r="G40" s="10"/>
      <c r="H40" s="28">
        <f>IF(D40&gt;0,F14-F8*(D40/24),0)</f>
        <v>0</v>
      </c>
      <c r="I40" s="28">
        <f>IF(D40&gt;0,F14-F9*(D40/24),0)</f>
        <v>0</v>
      </c>
      <c r="J40" s="28">
        <f>F5</f>
        <v>0</v>
      </c>
      <c r="K40" s="28">
        <f>F6</f>
        <v>0</v>
      </c>
    </row>
    <row r="41" spans="1:11" ht="15">
      <c r="A41" s="8"/>
      <c r="B41" s="25"/>
      <c r="C41" s="32">
        <f>IF(A41&gt;0,A41-A14,0)</f>
        <v>0</v>
      </c>
      <c r="D41" s="32">
        <f>IF(A41&gt;0,C41*24+(B41-B14),D40)</f>
        <v>0</v>
      </c>
      <c r="E41" s="10"/>
      <c r="F41" s="10"/>
      <c r="G41" s="10"/>
      <c r="H41" s="28">
        <f>IF(D41&gt;0,F14-F8*(D41/24),0)</f>
        <v>0</v>
      </c>
      <c r="I41" s="28">
        <f>IF(D41&gt;0,F14-F9*(D41/24),0)</f>
        <v>0</v>
      </c>
      <c r="J41" s="28">
        <f>F5</f>
        <v>0</v>
      </c>
      <c r="K41" s="28">
        <f>F6</f>
        <v>0</v>
      </c>
    </row>
    <row r="42" spans="1:11" ht="15">
      <c r="A42" s="8"/>
      <c r="B42" s="25"/>
      <c r="C42" s="32">
        <f>IF(A42&gt;0,A42-A14,0)</f>
        <v>0</v>
      </c>
      <c r="D42" s="32">
        <f>IF(A42&gt;0,C42*24+(B42-B14),D41)</f>
        <v>0</v>
      </c>
      <c r="E42" s="10"/>
      <c r="F42" s="10"/>
      <c r="G42" s="10"/>
      <c r="H42" s="28">
        <f>IF(D42&gt;0,F14-F8*(D42/24),0)</f>
        <v>0</v>
      </c>
      <c r="I42" s="28">
        <f>IF(D42&gt;0,F14-F9*(D42/24),0)</f>
        <v>0</v>
      </c>
      <c r="J42" s="28">
        <f>F5</f>
        <v>0</v>
      </c>
      <c r="K42" s="28">
        <f>F6</f>
        <v>0</v>
      </c>
    </row>
    <row r="43" spans="1:11" ht="15">
      <c r="A43" s="8"/>
      <c r="B43" s="25"/>
      <c r="C43" s="32">
        <f>IF(A43&gt;0,A43-A14,0)</f>
        <v>0</v>
      </c>
      <c r="D43" s="32">
        <f>IF(A43&gt;0,C43*24+(B43-B14),D42)</f>
        <v>0</v>
      </c>
      <c r="E43" s="10"/>
      <c r="F43" s="10"/>
      <c r="G43" s="10"/>
      <c r="H43" s="28">
        <f>IF(D43&gt;0,F14-F8*(D43/24),0)</f>
        <v>0</v>
      </c>
      <c r="I43" s="28">
        <f>IF(D43&gt;0,F14-F9*(D43/24),0)</f>
        <v>0</v>
      </c>
      <c r="J43" s="28">
        <f>F5</f>
        <v>0</v>
      </c>
      <c r="K43" s="28">
        <f>F6</f>
        <v>0</v>
      </c>
    </row>
    <row r="44" spans="1:11" ht="15">
      <c r="A44" s="8"/>
      <c r="B44" s="25"/>
      <c r="C44" s="32">
        <f>IF(A44&gt;0,A44-A14,0)</f>
        <v>0</v>
      </c>
      <c r="D44" s="32">
        <f>IF(A44&gt;0,C44*24+(B44-B14),D43)</f>
        <v>0</v>
      </c>
      <c r="E44" s="10"/>
      <c r="F44" s="10"/>
      <c r="G44" s="10"/>
      <c r="H44" s="28">
        <f>IF(D44&gt;0,F14-F8*(D44/24),0)</f>
        <v>0</v>
      </c>
      <c r="I44" s="28">
        <f>IF(D44&gt;0,F14-F9*(D44/24),0)</f>
        <v>0</v>
      </c>
      <c r="J44" s="28">
        <f>F5</f>
        <v>0</v>
      </c>
      <c r="K44" s="28">
        <f>F6</f>
        <v>0</v>
      </c>
    </row>
    <row r="45" spans="1:11" ht="15">
      <c r="A45" s="8"/>
      <c r="B45" s="25"/>
      <c r="C45" s="32">
        <f>IF(A45&gt;0,A45-A14,0)</f>
        <v>0</v>
      </c>
      <c r="D45" s="32">
        <f>IF(A45&gt;0,C45*24+(B45-B14),D44)</f>
        <v>0</v>
      </c>
      <c r="E45" s="10"/>
      <c r="F45" s="10"/>
      <c r="G45" s="10"/>
      <c r="H45" s="28">
        <f>IF(D45&gt;0,F14-F8*(D45/24),0)</f>
        <v>0</v>
      </c>
      <c r="I45" s="28">
        <f>IF(D45&gt;0,F14-F9*(D45/24),0)</f>
        <v>0</v>
      </c>
      <c r="J45" s="28">
        <f>F5</f>
        <v>0</v>
      </c>
      <c r="K45" s="28">
        <f>F6</f>
        <v>0</v>
      </c>
    </row>
    <row r="46" spans="1:11" ht="15">
      <c r="A46" s="8"/>
      <c r="B46" s="25"/>
      <c r="C46" s="32">
        <f>IF(A46&gt;0,A46-A14,0)</f>
        <v>0</v>
      </c>
      <c r="D46" s="32">
        <f>IF(A46&gt;0,C46*24+(B46-B14),D45)</f>
        <v>0</v>
      </c>
      <c r="E46" s="10"/>
      <c r="F46" s="10"/>
      <c r="G46" s="10"/>
      <c r="H46" s="28">
        <f>IF(D46&gt;0,F14-F8*(D46/24),0)</f>
        <v>0</v>
      </c>
      <c r="I46" s="28">
        <f>IF(D46&gt;0,F14-F9*(D46/24),0)</f>
        <v>0</v>
      </c>
      <c r="J46" s="28">
        <f>F5</f>
        <v>0</v>
      </c>
      <c r="K46" s="28">
        <f>F6</f>
        <v>0</v>
      </c>
    </row>
    <row r="47" spans="1:11" ht="15">
      <c r="A47" s="8"/>
      <c r="B47" s="25"/>
      <c r="C47" s="32">
        <f>IF(A47&gt;0,A47-A14,0)</f>
        <v>0</v>
      </c>
      <c r="D47" s="32">
        <f>IF(A47&gt;0,C47*24+(B47-B14),D46)</f>
        <v>0</v>
      </c>
      <c r="E47" s="10"/>
      <c r="F47" s="10"/>
      <c r="G47" s="10"/>
      <c r="H47" s="28">
        <f>IF(D47&gt;0,F14-F8*(D47/24),0)</f>
        <v>0</v>
      </c>
      <c r="I47" s="28">
        <f>IF(D47&gt;0,F14-F9*(D47/24),0)</f>
        <v>0</v>
      </c>
      <c r="J47" s="28">
        <f>F5</f>
        <v>0</v>
      </c>
      <c r="K47" s="28">
        <f>F6</f>
        <v>0</v>
      </c>
    </row>
    <row r="48" spans="1:11" ht="15">
      <c r="A48" s="8"/>
      <c r="B48" s="25"/>
      <c r="C48" s="32">
        <f>IF(A48&gt;0,A48-A14,0)</f>
        <v>0</v>
      </c>
      <c r="D48" s="32">
        <f>IF(A48&gt;0,C48*24+(B48-B14),D47)</f>
        <v>0</v>
      </c>
      <c r="E48" s="10"/>
      <c r="F48" s="10"/>
      <c r="G48" s="10"/>
      <c r="H48" s="28">
        <f>IF(D48&gt;0,F14-F8*(D48/24),0)</f>
        <v>0</v>
      </c>
      <c r="I48" s="28">
        <f>IF(D48&gt;0,F14-F9*(D48/24),0)</f>
        <v>0</v>
      </c>
      <c r="J48" s="28">
        <f>F5</f>
        <v>0</v>
      </c>
      <c r="K48" s="28">
        <f>F6</f>
        <v>0</v>
      </c>
    </row>
    <row r="49" spans="1:11" ht="15">
      <c r="A49" s="8"/>
      <c r="B49" s="25"/>
      <c r="C49" s="32">
        <f>IF(A49&gt;0,A49-A14,0)</f>
        <v>0</v>
      </c>
      <c r="D49" s="32">
        <f>IF(A49&gt;0,C49*24+(B49-B14),D48)</f>
        <v>0</v>
      </c>
      <c r="E49" s="10"/>
      <c r="F49" s="10"/>
      <c r="G49" s="10"/>
      <c r="H49" s="28">
        <f>IF(D49&gt;0,F14-F8*(D49/24),0)</f>
        <v>0</v>
      </c>
      <c r="I49" s="28">
        <f>IF(D49&gt;0,F14-F9*(D49/24),0)</f>
        <v>0</v>
      </c>
      <c r="J49" s="28">
        <f>F5</f>
        <v>0</v>
      </c>
      <c r="K49" s="28">
        <f>F6</f>
        <v>0</v>
      </c>
    </row>
    <row r="50" spans="1:11" ht="15">
      <c r="A50" s="8"/>
      <c r="B50" s="25"/>
      <c r="C50" s="32">
        <f>IF(A50&gt;0,A50-A14,0)</f>
        <v>0</v>
      </c>
      <c r="D50" s="32">
        <f>IF(A50&gt;0,C50*24+(B50-B14),D49)</f>
        <v>0</v>
      </c>
      <c r="E50" s="10"/>
      <c r="F50" s="10"/>
      <c r="G50" s="10"/>
      <c r="H50" s="28">
        <f>IF(D50&gt;0,F14-F8*(D50/24),0)</f>
        <v>0</v>
      </c>
      <c r="I50" s="28">
        <f>IF(D50&gt;0,F14-F9*(D50/24),0)</f>
        <v>0</v>
      </c>
      <c r="J50" s="28">
        <f>F5</f>
        <v>0</v>
      </c>
      <c r="K50" s="28">
        <f>F6</f>
        <v>0</v>
      </c>
    </row>
    <row r="51" spans="1:11" ht="15">
      <c r="A51" s="8"/>
      <c r="B51" s="25"/>
      <c r="C51" s="32">
        <f>IF(A51&gt;0,A51-A14,0)</f>
        <v>0</v>
      </c>
      <c r="D51" s="32">
        <f>IF(A51&gt;0,C51*24+(B51-B14),D50)</f>
        <v>0</v>
      </c>
      <c r="E51" s="10"/>
      <c r="F51" s="10"/>
      <c r="G51" s="10"/>
      <c r="H51" s="28">
        <f>IF(D51&gt;0,F14-F8*(D51/24),0)</f>
        <v>0</v>
      </c>
      <c r="I51" s="28">
        <f>IF(D51&gt;0,F14-F9*(D51/24),0)</f>
        <v>0</v>
      </c>
      <c r="J51" s="28">
        <f>F5</f>
        <v>0</v>
      </c>
      <c r="K51" s="28">
        <f>F6</f>
        <v>0</v>
      </c>
    </row>
    <row r="52" spans="1:11" ht="15">
      <c r="A52" s="8"/>
      <c r="B52" s="25"/>
      <c r="C52" s="32">
        <f>IF(A52&gt;0,A52-A14,0)</f>
        <v>0</v>
      </c>
      <c r="D52" s="32">
        <f>IF(A52&gt;0,C52*24+(B52-B14),D51)</f>
        <v>0</v>
      </c>
      <c r="E52" s="10"/>
      <c r="F52" s="10"/>
      <c r="G52" s="10"/>
      <c r="H52" s="28">
        <f>IF(D52&gt;0,F14-F8*(D52/24),0)</f>
        <v>0</v>
      </c>
      <c r="I52" s="28">
        <f>IF(D52&gt;0,F14-F9*(D52/24),0)</f>
        <v>0</v>
      </c>
      <c r="J52" s="28">
        <f>F5</f>
        <v>0</v>
      </c>
      <c r="K52" s="28">
        <f>F6</f>
        <v>0</v>
      </c>
    </row>
    <row r="53" spans="1:11" ht="15">
      <c r="A53" s="8"/>
      <c r="B53" s="25"/>
      <c r="C53" s="32">
        <f>IF(A53&gt;0,A53-A14,0)</f>
        <v>0</v>
      </c>
      <c r="D53" s="32">
        <f>IF(A53&gt;0,C53*24+(B53-B14),D52)</f>
        <v>0</v>
      </c>
      <c r="E53" s="10"/>
      <c r="F53" s="10"/>
      <c r="G53" s="10"/>
      <c r="H53" s="28">
        <f>IF(D53&gt;0,F14-F8*(D53/24),0)</f>
        <v>0</v>
      </c>
      <c r="I53" s="28">
        <f>IF(D53&gt;0,F14-F9*(D53/24),0)</f>
        <v>0</v>
      </c>
      <c r="J53" s="28">
        <f>F5</f>
        <v>0</v>
      </c>
      <c r="K53" s="28">
        <f>F6</f>
        <v>0</v>
      </c>
    </row>
    <row r="54" spans="1:11" ht="15">
      <c r="A54" s="8"/>
      <c r="B54" s="25"/>
      <c r="C54" s="32">
        <f>IF(A54&gt;0,A54-A14,0)</f>
        <v>0</v>
      </c>
      <c r="D54" s="32">
        <f>IF(A54&gt;0,C54*24+(B54-B14),D53)</f>
        <v>0</v>
      </c>
      <c r="E54" s="10"/>
      <c r="F54" s="10"/>
      <c r="G54" s="10"/>
      <c r="H54" s="28">
        <f>IF(D54&gt;0,F14-F8*(D54/24),0)</f>
        <v>0</v>
      </c>
      <c r="I54" s="28">
        <f>IF(D54&gt;0,F14-F9*(D54/24),0)</f>
        <v>0</v>
      </c>
      <c r="J54" s="28">
        <f>F5</f>
        <v>0</v>
      </c>
      <c r="K54" s="28">
        <f>F6</f>
        <v>0</v>
      </c>
    </row>
    <row r="55" spans="1:11" ht="15">
      <c r="A55" s="8"/>
      <c r="B55" s="25"/>
      <c r="C55" s="32">
        <f>IF(A55&gt;0,A55-A14,0)</f>
        <v>0</v>
      </c>
      <c r="D55" s="32">
        <f>IF(A55&gt;0,C55*24+(B55-B14),D54)</f>
        <v>0</v>
      </c>
      <c r="E55" s="10"/>
      <c r="F55" s="10"/>
      <c r="G55" s="10"/>
      <c r="H55" s="28">
        <f>IF(D55&gt;0,F14-F8*(D55/24),0)</f>
        <v>0</v>
      </c>
      <c r="I55" s="28">
        <f>IF(D55&gt;0,F14-F9*(D55/24),0)</f>
        <v>0</v>
      </c>
      <c r="J55" s="28">
        <f>F5</f>
        <v>0</v>
      </c>
      <c r="K55" s="28">
        <f>F6</f>
        <v>0</v>
      </c>
    </row>
    <row r="56" spans="1:11" ht="15">
      <c r="A56" s="8"/>
      <c r="B56" s="25"/>
      <c r="C56" s="32">
        <f>IF(A56&gt;0,A56-A14,0)</f>
        <v>0</v>
      </c>
      <c r="D56" s="32">
        <f>IF(A56&gt;0,C56*24+(B56-B14),D55)</f>
        <v>0</v>
      </c>
      <c r="E56" s="10"/>
      <c r="F56" s="10"/>
      <c r="G56" s="10"/>
      <c r="H56" s="28">
        <f>IF(D56&gt;0,F14-F8*(D56/24),0)</f>
        <v>0</v>
      </c>
      <c r="I56" s="28">
        <f>IF(D56&gt;0,F14-F9*(D56/24),0)</f>
        <v>0</v>
      </c>
      <c r="J56" s="28">
        <f>F5</f>
        <v>0</v>
      </c>
      <c r="K56" s="28">
        <f>F6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2.140625" style="14" customWidth="1"/>
    <col min="2" max="2" width="9.140625" style="14" customWidth="1"/>
    <col min="3" max="3" width="18.421875" style="14" customWidth="1"/>
    <col min="4" max="4" width="13.7109375" style="14" customWidth="1"/>
    <col min="5" max="5" width="18.7109375" style="14" customWidth="1"/>
    <col min="6" max="6" width="11.57421875" style="14" customWidth="1"/>
    <col min="7" max="7" width="14.7109375" style="14" customWidth="1"/>
    <col min="8" max="8" width="10.8515625" style="14" customWidth="1"/>
    <col min="9" max="9" width="10.140625" style="14" customWidth="1"/>
    <col min="10" max="10" width="8.00390625" style="14" customWidth="1"/>
    <col min="11" max="11" width="19.28125" style="14" customWidth="1"/>
    <col min="12" max="16384" width="9.140625" style="14" customWidth="1"/>
  </cols>
  <sheetData>
    <row r="1" spans="1:11" ht="15">
      <c r="A1" s="1" t="s">
        <v>0</v>
      </c>
      <c r="B1" s="17"/>
      <c r="C1" s="17"/>
      <c r="D1" s="18"/>
      <c r="E1" s="17"/>
      <c r="F1" s="19"/>
      <c r="G1" s="2"/>
      <c r="H1" s="2"/>
      <c r="I1" s="2"/>
      <c r="J1" s="2"/>
      <c r="K1" s="2"/>
    </row>
    <row r="2" spans="1:11" ht="15">
      <c r="A2" s="1" t="s">
        <v>1</v>
      </c>
      <c r="B2" s="17"/>
      <c r="C2" s="17"/>
      <c r="D2" s="17"/>
      <c r="E2" s="17"/>
      <c r="F2" s="20"/>
      <c r="G2" s="2"/>
      <c r="H2" s="2"/>
      <c r="I2" s="2"/>
      <c r="J2" s="2"/>
      <c r="K2" s="2"/>
    </row>
    <row r="3" spans="1:11" ht="15">
      <c r="A3" s="1" t="s">
        <v>11</v>
      </c>
      <c r="B3" s="4"/>
      <c r="C3" s="4"/>
      <c r="D3" s="4"/>
      <c r="E3" s="4"/>
      <c r="F3" s="20"/>
      <c r="G3" s="2"/>
      <c r="H3" s="2"/>
      <c r="I3" s="2"/>
      <c r="J3" s="2"/>
      <c r="K3" s="2"/>
    </row>
    <row r="4" spans="1:11" ht="15">
      <c r="A4" s="3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1" t="s">
        <v>2</v>
      </c>
      <c r="B5" s="2"/>
      <c r="C5" s="2"/>
      <c r="D5" s="4"/>
      <c r="E5" s="4"/>
      <c r="F5" s="21">
        <v>17</v>
      </c>
      <c r="G5" s="4"/>
      <c r="H5" s="2"/>
      <c r="I5" s="2"/>
      <c r="J5" s="2"/>
      <c r="K5" s="2"/>
    </row>
    <row r="6" spans="1:11" ht="15">
      <c r="A6" s="1" t="s">
        <v>3</v>
      </c>
      <c r="B6" s="2"/>
      <c r="C6" s="2"/>
      <c r="D6" s="4"/>
      <c r="E6" s="4"/>
      <c r="F6" s="21">
        <v>22</v>
      </c>
      <c r="G6" s="4"/>
      <c r="H6" s="2"/>
      <c r="I6" s="2"/>
      <c r="J6" s="2"/>
      <c r="K6" s="2"/>
    </row>
    <row r="7" spans="1:11" ht="15">
      <c r="A7" s="1"/>
      <c r="B7" s="2"/>
      <c r="C7" s="2"/>
      <c r="D7" s="4"/>
      <c r="E7" s="4"/>
      <c r="F7" s="2"/>
      <c r="G7" s="2"/>
      <c r="H7" s="2"/>
      <c r="I7" s="2"/>
      <c r="J7" s="2"/>
      <c r="K7" s="2"/>
    </row>
    <row r="8" spans="1:11" ht="15">
      <c r="A8" s="1" t="s">
        <v>19</v>
      </c>
      <c r="B8" s="2"/>
      <c r="C8" s="2"/>
      <c r="D8" s="4"/>
      <c r="E8" s="4"/>
      <c r="F8" s="21">
        <v>2</v>
      </c>
      <c r="G8" t="s">
        <v>15</v>
      </c>
      <c r="H8" s="2"/>
      <c r="I8" s="2"/>
      <c r="J8" s="2"/>
      <c r="K8" s="2"/>
    </row>
    <row r="9" spans="1:11" ht="15">
      <c r="A9" s="1" t="s">
        <v>20</v>
      </c>
      <c r="B9" s="2"/>
      <c r="C9" s="2"/>
      <c r="D9" s="4"/>
      <c r="E9" s="4"/>
      <c r="F9" s="21">
        <v>6</v>
      </c>
      <c r="G9" s="23" t="s">
        <v>14</v>
      </c>
      <c r="H9" s="2"/>
      <c r="I9" s="2"/>
      <c r="J9" s="2"/>
      <c r="K9" s="2"/>
    </row>
    <row r="10" spans="1:11" ht="15">
      <c r="A10" s="1"/>
      <c r="B10" s="2"/>
      <c r="C10" s="2"/>
      <c r="D10" s="4"/>
      <c r="E10" s="4"/>
      <c r="F10" s="4"/>
      <c r="G10" s="4"/>
      <c r="H10" s="2"/>
      <c r="I10" s="2"/>
      <c r="J10" s="2"/>
      <c r="K10" s="2"/>
    </row>
    <row r="11" spans="1:11" ht="15">
      <c r="A11" s="1" t="s">
        <v>4</v>
      </c>
      <c r="B11" s="2"/>
      <c r="C11" s="2"/>
      <c r="D11" s="4"/>
      <c r="E11" s="4"/>
      <c r="F11" s="22">
        <v>39884</v>
      </c>
      <c r="G11" s="15"/>
      <c r="H11" s="2"/>
      <c r="I11" s="2"/>
      <c r="J11" s="2"/>
      <c r="K11" s="2"/>
    </row>
    <row r="12" spans="1:11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9.75" customHeight="1">
      <c r="A13" s="5" t="s">
        <v>5</v>
      </c>
      <c r="B13" s="6" t="s">
        <v>13</v>
      </c>
      <c r="C13" s="6" t="s">
        <v>6</v>
      </c>
      <c r="D13" s="6" t="s">
        <v>7</v>
      </c>
      <c r="E13" s="6" t="s">
        <v>8</v>
      </c>
      <c r="F13" s="6" t="s">
        <v>18</v>
      </c>
      <c r="G13" s="6" t="s">
        <v>12</v>
      </c>
      <c r="H13" s="6" t="s">
        <v>21</v>
      </c>
      <c r="I13" s="6" t="s">
        <v>22</v>
      </c>
      <c r="J13" s="7" t="s">
        <v>9</v>
      </c>
      <c r="K13" s="7" t="s">
        <v>10</v>
      </c>
    </row>
    <row r="14" spans="1:11" ht="15">
      <c r="A14" s="8">
        <f>F11</f>
        <v>39884</v>
      </c>
      <c r="B14" s="9">
        <v>7</v>
      </c>
      <c r="C14" s="9">
        <f>IF(A14&gt;0,A14-A14,0)</f>
        <v>0</v>
      </c>
      <c r="D14" s="9">
        <f>IF(A14&gt;0,C14*24+(B14-B14),0)</f>
        <v>0</v>
      </c>
      <c r="E14" s="10">
        <v>10</v>
      </c>
      <c r="F14" s="10">
        <v>28</v>
      </c>
      <c r="G14" s="10"/>
      <c r="H14" s="10">
        <f>IF(D14&gt;=0,F14-F8*(D14/24),0)</f>
        <v>28</v>
      </c>
      <c r="I14" s="10">
        <f>IF(D14&gt;=0,F14-F9*(D14/24),0)</f>
        <v>28</v>
      </c>
      <c r="J14" s="10">
        <f>F5</f>
        <v>17</v>
      </c>
      <c r="K14" s="10">
        <f>F6</f>
        <v>22</v>
      </c>
    </row>
    <row r="15" spans="1:11" ht="15">
      <c r="A15" s="8">
        <v>39885</v>
      </c>
      <c r="B15" s="9">
        <v>15</v>
      </c>
      <c r="C15" s="9">
        <f>IF(A15&gt;0,A15-A14,0)</f>
        <v>1</v>
      </c>
      <c r="D15" s="9">
        <f>IF(A15&gt;0,C15*24+(B15-B14),D14)</f>
        <v>32</v>
      </c>
      <c r="E15" s="10">
        <v>15</v>
      </c>
      <c r="F15" s="10">
        <v>28</v>
      </c>
      <c r="G15" s="10"/>
      <c r="H15" s="10">
        <f>IF(D15&gt;0,F14-F8*(D15/24),0)</f>
        <v>25.333333333333332</v>
      </c>
      <c r="I15" s="10">
        <f>IF(D15&gt;0,F14-F9*(D15/24),0)</f>
        <v>20</v>
      </c>
      <c r="J15" s="10">
        <f>F5</f>
        <v>17</v>
      </c>
      <c r="K15" s="10">
        <f>F6</f>
        <v>22</v>
      </c>
    </row>
    <row r="16" spans="1:11" ht="15">
      <c r="A16" s="8">
        <v>39886</v>
      </c>
      <c r="B16" s="9">
        <v>7</v>
      </c>
      <c r="C16" s="9">
        <f>IF(A16&gt;0,A16-A14,0)</f>
        <v>2</v>
      </c>
      <c r="D16" s="9">
        <f>IF(A16&gt;0,C16*24+(B16-B14),D15)</f>
        <v>48</v>
      </c>
      <c r="E16" s="10">
        <v>18</v>
      </c>
      <c r="F16" s="10">
        <v>26</v>
      </c>
      <c r="G16" s="10"/>
      <c r="H16" s="10">
        <f>IF(D16&gt;0,F14-F8*(D16/24),0)</f>
        <v>24</v>
      </c>
      <c r="I16" s="10">
        <f>IF(D16&gt;0,F14-F9*(D16/24),0)</f>
        <v>16</v>
      </c>
      <c r="J16" s="10">
        <f>F5</f>
        <v>17</v>
      </c>
      <c r="K16" s="10">
        <f>F6</f>
        <v>22</v>
      </c>
    </row>
    <row r="17" spans="1:11" ht="15">
      <c r="A17" s="8">
        <v>39887</v>
      </c>
      <c r="B17" s="9">
        <v>19</v>
      </c>
      <c r="C17" s="9">
        <f>IF(A17&gt;0,A17-A14,0)</f>
        <v>3</v>
      </c>
      <c r="D17" s="9">
        <f>IF(A17&gt;0,C17*24+(B17-B14),D16)</f>
        <v>84</v>
      </c>
      <c r="E17" s="10">
        <v>18</v>
      </c>
      <c r="F17" s="10">
        <v>25</v>
      </c>
      <c r="G17" s="10"/>
      <c r="H17" s="10">
        <f>IF(D17&gt;0,F14-F8*(D17/24),0)</f>
        <v>21</v>
      </c>
      <c r="I17" s="10">
        <f>IF(D17&gt;0,F14-F9*(D17/24),0)</f>
        <v>7</v>
      </c>
      <c r="J17" s="10">
        <f>F5</f>
        <v>17</v>
      </c>
      <c r="K17" s="10">
        <f>F6</f>
        <v>22</v>
      </c>
    </row>
    <row r="18" spans="1:11" ht="15">
      <c r="A18" s="8">
        <v>39888</v>
      </c>
      <c r="B18" s="9">
        <v>7</v>
      </c>
      <c r="C18" s="9">
        <f>IF(A18&gt;0,A18-A14,0)</f>
        <v>4</v>
      </c>
      <c r="D18" s="9">
        <f>IF(A18&gt;0,C18*24+(B18-B14),D17)</f>
        <v>96</v>
      </c>
      <c r="E18" s="10">
        <v>19</v>
      </c>
      <c r="F18" s="10">
        <v>24</v>
      </c>
      <c r="G18" s="10"/>
      <c r="H18" s="10">
        <f>IF(D18&gt;0,F14-F8*(D18/24),0)</f>
        <v>20</v>
      </c>
      <c r="I18" s="10">
        <f>IF(D18&gt;0,F14-F9*(D18/24),0)</f>
        <v>4</v>
      </c>
      <c r="J18" s="10">
        <f>F5</f>
        <v>17</v>
      </c>
      <c r="K18" s="10">
        <f>F6</f>
        <v>22</v>
      </c>
    </row>
    <row r="19" spans="1:11" ht="15">
      <c r="A19" s="8">
        <v>39889</v>
      </c>
      <c r="B19" s="9">
        <v>17</v>
      </c>
      <c r="C19" s="9">
        <f>IF(A19&gt;0,A19-A14,0)</f>
        <v>5</v>
      </c>
      <c r="D19" s="9">
        <f>IF(A19&gt;0,C19*24+(B19-B14),D18)</f>
        <v>130</v>
      </c>
      <c r="E19" s="10">
        <v>18</v>
      </c>
      <c r="F19" s="10">
        <v>22</v>
      </c>
      <c r="G19" s="10"/>
      <c r="H19" s="10">
        <f>IF(D19&gt;0,F14-F8*(D19/24),0)</f>
        <v>17.166666666666664</v>
      </c>
      <c r="I19" s="10">
        <f>IF(D19&gt;0,F14-F9*(D19/24),0)</f>
        <v>-4.5</v>
      </c>
      <c r="J19" s="10">
        <f>F5</f>
        <v>17</v>
      </c>
      <c r="K19" s="10">
        <f>F6</f>
        <v>22</v>
      </c>
    </row>
    <row r="20" spans="1:11" ht="15">
      <c r="A20" s="8">
        <v>39890</v>
      </c>
      <c r="B20" s="9">
        <v>7</v>
      </c>
      <c r="C20" s="9">
        <f>IF(A20&gt;0,A20-A14,0)</f>
        <v>6</v>
      </c>
      <c r="D20" s="9">
        <f>IF(A20&gt;0,C20*24+(B20-B14),D19)</f>
        <v>144</v>
      </c>
      <c r="E20" s="10">
        <v>19</v>
      </c>
      <c r="F20" s="10">
        <v>21</v>
      </c>
      <c r="G20" s="10"/>
      <c r="H20" s="10">
        <f>IF(D20&gt;0,F14-F8*(D20/24),0)</f>
        <v>16</v>
      </c>
      <c r="I20" s="10">
        <f>IF(D20&gt;0,F14-F9*(D20/24),0)</f>
        <v>-8</v>
      </c>
      <c r="J20" s="10">
        <f>F5</f>
        <v>17</v>
      </c>
      <c r="K20" s="10">
        <f>F6</f>
        <v>22</v>
      </c>
    </row>
    <row r="21" spans="1:11" ht="15">
      <c r="A21" s="8">
        <v>39891</v>
      </c>
      <c r="B21" s="9">
        <v>7</v>
      </c>
      <c r="C21" s="9">
        <f>IF(A21&gt;0,A21-A14,0)</f>
        <v>7</v>
      </c>
      <c r="D21" s="9">
        <f>IF(A21&gt;0,C21*24+(B21-B14),D20)</f>
        <v>168</v>
      </c>
      <c r="E21" s="10">
        <v>20</v>
      </c>
      <c r="F21" s="10">
        <v>18</v>
      </c>
      <c r="G21" s="10"/>
      <c r="H21" s="10">
        <f>IF(D21&gt;0,F14-F8*(D21/24),0)</f>
        <v>14</v>
      </c>
      <c r="I21" s="10">
        <f>IF(D21&gt;0,F14-F9*(D21/24),0)</f>
        <v>-14</v>
      </c>
      <c r="J21" s="10">
        <f>F5</f>
        <v>17</v>
      </c>
      <c r="K21" s="10">
        <f>F6</f>
        <v>22</v>
      </c>
    </row>
    <row r="22" spans="1:11" ht="15">
      <c r="A22" s="8">
        <v>39892</v>
      </c>
      <c r="B22" s="9">
        <v>7</v>
      </c>
      <c r="C22" s="9">
        <f>IF(A22&gt;0,A22-A14,0)</f>
        <v>8</v>
      </c>
      <c r="D22" s="9">
        <f>IF(A22&gt;0,C22*24+(B22-B14),D21)</f>
        <v>192</v>
      </c>
      <c r="E22" s="10">
        <v>21</v>
      </c>
      <c r="F22" s="10">
        <v>13</v>
      </c>
      <c r="G22" s="10"/>
      <c r="H22" s="10">
        <f>IF(D22&gt;0,F14-F8*(D22/24),0)</f>
        <v>12</v>
      </c>
      <c r="I22" s="10">
        <f>IF(D22&gt;0,F14-F9*(D22/24),0)</f>
        <v>-20</v>
      </c>
      <c r="J22" s="10">
        <f>F5</f>
        <v>17</v>
      </c>
      <c r="K22" s="10">
        <f>F6</f>
        <v>22</v>
      </c>
    </row>
    <row r="23" spans="1:11" ht="15">
      <c r="A23" s="8">
        <v>39893</v>
      </c>
      <c r="B23" s="9">
        <v>7</v>
      </c>
      <c r="C23" s="9">
        <f>IF(A23&gt;0,A23-A14,0)</f>
        <v>9</v>
      </c>
      <c r="D23" s="9">
        <f>IF(A23&gt;0,C23*24+(B23-B14),D22)</f>
        <v>216</v>
      </c>
      <c r="E23" s="10">
        <v>22</v>
      </c>
      <c r="F23" s="10">
        <v>8</v>
      </c>
      <c r="G23" s="10"/>
      <c r="H23" s="10">
        <f>IF(D23&gt;0,F14-F8*(D23/24),0)</f>
        <v>10</v>
      </c>
      <c r="I23" s="10">
        <f>IF(D23&gt;0,F14-F9*(D23/24),0)</f>
        <v>-26</v>
      </c>
      <c r="J23" s="10">
        <f>F5</f>
        <v>17</v>
      </c>
      <c r="K23" s="10">
        <f>F6</f>
        <v>22</v>
      </c>
    </row>
    <row r="24" spans="1:11" ht="15">
      <c r="A24" s="8">
        <v>39894</v>
      </c>
      <c r="B24" s="9">
        <v>7</v>
      </c>
      <c r="C24" s="9">
        <f>IF(A24&gt;0,A24-A14,0)</f>
        <v>10</v>
      </c>
      <c r="D24" s="13">
        <f>IF(A24&gt;0,C24*24+(B24-B14),D23)</f>
        <v>240</v>
      </c>
      <c r="E24" s="10">
        <v>21</v>
      </c>
      <c r="F24" s="10">
        <v>4</v>
      </c>
      <c r="G24" s="10"/>
      <c r="H24" s="10">
        <f>IF(D24&gt;0,F14-F8*(D24/24),0)</f>
        <v>8</v>
      </c>
      <c r="I24" s="10">
        <f>IF(D24&gt;0,F14-F9*(D24/24),0)</f>
        <v>-32</v>
      </c>
      <c r="J24" s="10">
        <f>F5</f>
        <v>17</v>
      </c>
      <c r="K24" s="10">
        <f>F6</f>
        <v>22</v>
      </c>
    </row>
    <row r="25" spans="1:11" ht="15">
      <c r="A25" s="8">
        <v>39895</v>
      </c>
      <c r="B25" s="9">
        <v>7</v>
      </c>
      <c r="C25" s="9">
        <f>IF(A25&gt;0,A25-A14,0)</f>
        <v>11</v>
      </c>
      <c r="D25" s="9">
        <f>IF(A25&gt;0,C25*24+(B25-B14),D24)</f>
        <v>264</v>
      </c>
      <c r="E25" s="10">
        <v>20</v>
      </c>
      <c r="F25" s="10">
        <v>1</v>
      </c>
      <c r="G25" s="10"/>
      <c r="H25" s="10">
        <f>IF(D25&gt;0,F14-F8*(D25/24),0)</f>
        <v>6</v>
      </c>
      <c r="I25" s="10">
        <f>IF(D25&gt;0,F14-F9*(D25/24),0)</f>
        <v>-38</v>
      </c>
      <c r="J25" s="10">
        <f>F5</f>
        <v>17</v>
      </c>
      <c r="K25" s="10">
        <f>F6</f>
        <v>22</v>
      </c>
    </row>
    <row r="26" spans="1:11" ht="15">
      <c r="A26" s="8">
        <v>39896</v>
      </c>
      <c r="B26" s="9">
        <v>7</v>
      </c>
      <c r="C26" s="9">
        <f>IF(A26&gt;0,A26-A14,0)</f>
        <v>12</v>
      </c>
      <c r="D26" s="9">
        <f>IF(A26&gt;0,C26*24+(B26-B14),D25)</f>
        <v>288</v>
      </c>
      <c r="E26" s="10">
        <v>20</v>
      </c>
      <c r="F26" s="10">
        <v>0</v>
      </c>
      <c r="G26" s="10"/>
      <c r="H26" s="10">
        <f>IF(D26&gt;0,F14-F8*(D26/24),0)</f>
        <v>4</v>
      </c>
      <c r="I26" s="10">
        <f>IF(D26&gt;0,F14-F9*(D26/24),0)</f>
        <v>-44</v>
      </c>
      <c r="J26" s="10">
        <f>F5</f>
        <v>17</v>
      </c>
      <c r="K26" s="10">
        <f>F6</f>
        <v>22</v>
      </c>
    </row>
    <row r="27" spans="1:11" ht="15">
      <c r="A27" s="8">
        <v>39897</v>
      </c>
      <c r="B27" s="9">
        <v>7</v>
      </c>
      <c r="C27" s="9">
        <f>IF(A27&gt;0,A27-A14,0)</f>
        <v>13</v>
      </c>
      <c r="D27" s="9">
        <f>IF(A27&gt;0,C27*24+(B27-B14),D26)</f>
        <v>312</v>
      </c>
      <c r="E27" s="10">
        <v>19</v>
      </c>
      <c r="F27" s="10">
        <v>0</v>
      </c>
      <c r="G27" s="10"/>
      <c r="H27" s="10">
        <f>IF(D27&gt;0,F14-F8*(D27/24),0)</f>
        <v>2</v>
      </c>
      <c r="I27" s="10">
        <f>IF(D27&gt;0,F14-F9*(D27/24),0)</f>
        <v>-50</v>
      </c>
      <c r="J27" s="10">
        <f>F5</f>
        <v>17</v>
      </c>
      <c r="K27" s="10">
        <f>F6</f>
        <v>22</v>
      </c>
    </row>
    <row r="28" spans="1:11" ht="15">
      <c r="A28" s="8">
        <v>39898</v>
      </c>
      <c r="B28" s="9">
        <v>7</v>
      </c>
      <c r="C28" s="9">
        <f>IF(A28&gt;0,A28-A14,0)</f>
        <v>14</v>
      </c>
      <c r="D28" s="9">
        <f>IF(A28&gt;0,C28*24+(B28-B14),D27)</f>
        <v>336</v>
      </c>
      <c r="E28" s="10">
        <v>20</v>
      </c>
      <c r="F28" s="10">
        <v>0</v>
      </c>
      <c r="G28" s="10"/>
      <c r="H28" s="10">
        <f>IF(D28&gt;0,F14-F8*(D28/24),0)</f>
        <v>0</v>
      </c>
      <c r="I28" s="10">
        <f>IF(D28&gt;0,F14-F9*(D28/24),0)</f>
        <v>-56</v>
      </c>
      <c r="J28" s="10">
        <f>F5</f>
        <v>17</v>
      </c>
      <c r="K28" s="10">
        <f>F6</f>
        <v>22</v>
      </c>
    </row>
    <row r="29" spans="1:11" ht="15">
      <c r="A29" s="8"/>
      <c r="B29" s="9">
        <v>7</v>
      </c>
      <c r="C29" s="9">
        <f>IF(A29&gt;0,A29-A14,0)</f>
        <v>0</v>
      </c>
      <c r="D29" s="9">
        <f>IF(A29&gt;0,C29*24+(B29-B14),D28)</f>
        <v>336</v>
      </c>
      <c r="E29" s="10"/>
      <c r="F29" s="10"/>
      <c r="G29" s="10"/>
      <c r="H29" s="10">
        <f>IF(D29&gt;0,F14-F8*(D29/24),0)</f>
        <v>0</v>
      </c>
      <c r="I29" s="10">
        <f>IF(D29&gt;0,F14-F9*(D29/24),0)</f>
        <v>-56</v>
      </c>
      <c r="J29" s="10">
        <f>F5</f>
        <v>17</v>
      </c>
      <c r="K29" s="10">
        <f>F6</f>
        <v>22</v>
      </c>
    </row>
    <row r="30" spans="1:11" ht="15">
      <c r="A30" s="8"/>
      <c r="B30" s="9">
        <v>7</v>
      </c>
      <c r="C30" s="9">
        <f>IF(A30&gt;0,A30-A14,0)</f>
        <v>0</v>
      </c>
      <c r="D30" s="9">
        <f>IF(A30&gt;0,C30*24+(B30-B14),D29)</f>
        <v>336</v>
      </c>
      <c r="E30" s="10"/>
      <c r="F30" s="10"/>
      <c r="G30" s="10"/>
      <c r="H30" s="10">
        <f>IF(D30&gt;0,F14-F8*(D30/24),0)</f>
        <v>0</v>
      </c>
      <c r="I30" s="10">
        <f>IF(D30&gt;0,F14-F9*(D30/24),0)</f>
        <v>-56</v>
      </c>
      <c r="J30" s="10">
        <f>F5</f>
        <v>17</v>
      </c>
      <c r="K30" s="10">
        <f>F6</f>
        <v>22</v>
      </c>
    </row>
    <row r="31" spans="1:11" ht="15">
      <c r="A31" s="8"/>
      <c r="B31" s="11">
        <v>7</v>
      </c>
      <c r="C31" s="9">
        <f>IF(A31&gt;0,A31-A14,0)</f>
        <v>0</v>
      </c>
      <c r="D31" s="9">
        <f>IF(A31&gt;0,C31*24+(B31-B14),D30)</f>
        <v>336</v>
      </c>
      <c r="E31" s="10"/>
      <c r="F31" s="12"/>
      <c r="G31" s="16"/>
      <c r="H31" s="10">
        <f>IF(D31&gt;0,F14-F8*(D31/24),0)</f>
        <v>0</v>
      </c>
      <c r="I31" s="10">
        <f>IF(D31&gt;0,F14-F9*(D31/24),0)</f>
        <v>-56</v>
      </c>
      <c r="J31" s="10">
        <f>F5</f>
        <v>17</v>
      </c>
      <c r="K31" s="10">
        <f>F6</f>
        <v>22</v>
      </c>
    </row>
    <row r="32" spans="1:11" ht="15">
      <c r="A32" s="8"/>
      <c r="B32" s="9">
        <v>7</v>
      </c>
      <c r="C32" s="9">
        <f>IF(A32&gt;0,A32-A14,0)</f>
        <v>0</v>
      </c>
      <c r="D32" s="9">
        <f>IF(A32&gt;0,C32*24+(B32-B14),D31)</f>
        <v>336</v>
      </c>
      <c r="E32" s="10"/>
      <c r="F32" s="10"/>
      <c r="G32" s="10"/>
      <c r="H32" s="10">
        <f>IF(D32&gt;0,F14-F8*(D32/24),0)</f>
        <v>0</v>
      </c>
      <c r="I32" s="10">
        <f>IF(D32&gt;0,F14-F9*(D32/24),0)</f>
        <v>-56</v>
      </c>
      <c r="J32" s="10">
        <f>F5</f>
        <v>17</v>
      </c>
      <c r="K32" s="10">
        <f>F6</f>
        <v>22</v>
      </c>
    </row>
    <row r="33" spans="1:11" ht="15">
      <c r="A33" s="8"/>
      <c r="B33" s="9">
        <v>7</v>
      </c>
      <c r="C33" s="9">
        <f>IF(A33&gt;0,A33-A14,0)</f>
        <v>0</v>
      </c>
      <c r="D33" s="9">
        <f>IF(A33&gt;0,C33*24+(B33-B14),D32)</f>
        <v>336</v>
      </c>
      <c r="E33" s="10"/>
      <c r="F33" s="10"/>
      <c r="G33" s="10"/>
      <c r="H33" s="10">
        <f>IF(D33&gt;0,F14-F8*(D33/24),0)</f>
        <v>0</v>
      </c>
      <c r="I33" s="10">
        <f>IF(D33&gt;0,F14-F9*(D33/24),0)</f>
        <v>-56</v>
      </c>
      <c r="J33" s="10">
        <f>F5</f>
        <v>17</v>
      </c>
      <c r="K33" s="10">
        <f>F6</f>
        <v>22</v>
      </c>
    </row>
    <row r="34" spans="1:11" ht="15">
      <c r="A34" s="8"/>
      <c r="B34" s="9">
        <v>7</v>
      </c>
      <c r="C34" s="9">
        <f>IF(A34&gt;0,A34-A14,0)</f>
        <v>0</v>
      </c>
      <c r="D34" s="9">
        <f>IF(A34&gt;0,C34*24+(B34-B14),D33)</f>
        <v>336</v>
      </c>
      <c r="E34" s="10"/>
      <c r="F34" s="10"/>
      <c r="G34" s="10"/>
      <c r="H34" s="10">
        <f>IF(D34&gt;0,F14-F8*(D34/24),0)</f>
        <v>0</v>
      </c>
      <c r="I34" s="10">
        <f>IF(D34&gt;0,F14-F9*(D34/24),0)</f>
        <v>-56</v>
      </c>
      <c r="J34" s="10">
        <f>F5</f>
        <v>17</v>
      </c>
      <c r="K34" s="10">
        <f>F6</f>
        <v>22</v>
      </c>
    </row>
    <row r="35" spans="1:11" ht="15">
      <c r="A35" s="8"/>
      <c r="B35" s="9">
        <v>7</v>
      </c>
      <c r="C35" s="9">
        <f>IF(A35&gt;0,A35-A14,0)</f>
        <v>0</v>
      </c>
      <c r="D35" s="9">
        <f>IF(A35&gt;0,C35*24+(B35-B14),D34)</f>
        <v>336</v>
      </c>
      <c r="E35" s="10"/>
      <c r="F35" s="10"/>
      <c r="G35" s="10"/>
      <c r="H35" s="10">
        <f>IF(D35&gt;0,F14-F8*(D35/24),0)</f>
        <v>0</v>
      </c>
      <c r="I35" s="10">
        <f>IF(D35&gt;0,F14-F9*(D35/24),0)</f>
        <v>-56</v>
      </c>
      <c r="J35" s="10">
        <f>F5</f>
        <v>17</v>
      </c>
      <c r="K35" s="10">
        <f>F6</f>
        <v>22</v>
      </c>
    </row>
    <row r="36" spans="1:11" ht="15">
      <c r="A36" s="8"/>
      <c r="B36" s="9"/>
      <c r="C36" s="9">
        <f>IF(A36&gt;0,A36-A14,0)</f>
        <v>0</v>
      </c>
      <c r="D36" s="9">
        <f>IF(A36&gt;0,C36*24+(B36-B14),D35)</f>
        <v>336</v>
      </c>
      <c r="E36" s="10"/>
      <c r="F36" s="10"/>
      <c r="G36" s="10"/>
      <c r="H36" s="10">
        <f>IF(D36&gt;0,F14-F8*(D36/24),0)</f>
        <v>0</v>
      </c>
      <c r="I36" s="10">
        <f>IF(D36&gt;0,F14-F9*(D36/24),0)</f>
        <v>-56</v>
      </c>
      <c r="J36" s="10">
        <f>F5</f>
        <v>17</v>
      </c>
      <c r="K36" s="10">
        <f>F6</f>
        <v>22</v>
      </c>
    </row>
    <row r="37" spans="1:11" ht="15">
      <c r="A37" s="8"/>
      <c r="B37" s="9"/>
      <c r="C37" s="9">
        <f>IF(A37&gt;0,A37-A14,0)</f>
        <v>0</v>
      </c>
      <c r="D37" s="9">
        <f>IF(A37&gt;0,C37*24+(B37-B14),D36)</f>
        <v>336</v>
      </c>
      <c r="E37" s="10"/>
      <c r="F37" s="10"/>
      <c r="G37" s="10"/>
      <c r="H37" s="10">
        <f>IF(D37&gt;0,F14-F8*(D37/24),0)</f>
        <v>0</v>
      </c>
      <c r="I37" s="10">
        <f>IF(D37&gt;0,F14-F9*(D37/24),0)</f>
        <v>-56</v>
      </c>
      <c r="J37" s="10">
        <f>F5</f>
        <v>17</v>
      </c>
      <c r="K37" s="10">
        <f>F6</f>
        <v>22</v>
      </c>
    </row>
    <row r="38" spans="1:11" ht="15">
      <c r="A38" s="8"/>
      <c r="B38" s="9"/>
      <c r="C38" s="9">
        <f>IF(A38&gt;0,A38-A14,0)</f>
        <v>0</v>
      </c>
      <c r="D38" s="9">
        <f>IF(A38&gt;0,C38*24+(B38-B14),D37)</f>
        <v>336</v>
      </c>
      <c r="E38" s="10"/>
      <c r="F38" s="10"/>
      <c r="G38" s="10"/>
      <c r="H38" s="10">
        <f>IF(D38&gt;0,F14-F8*(D38/24),0)</f>
        <v>0</v>
      </c>
      <c r="I38" s="10">
        <f>IF(D38&gt;0,F14-F9*(D38/24),0)</f>
        <v>-56</v>
      </c>
      <c r="J38" s="10">
        <f>F5</f>
        <v>17</v>
      </c>
      <c r="K38" s="10">
        <f>F6</f>
        <v>22</v>
      </c>
    </row>
    <row r="39" spans="1:11" ht="15">
      <c r="A39" s="8"/>
      <c r="B39" s="9"/>
      <c r="C39" s="9">
        <f>IF(A39&gt;0,A39-A14,0)</f>
        <v>0</v>
      </c>
      <c r="D39" s="9">
        <f>IF(A39&gt;0,C39*24+(B39-B14),D38)</f>
        <v>336</v>
      </c>
      <c r="E39" s="10"/>
      <c r="F39" s="10"/>
      <c r="G39" s="10"/>
      <c r="H39" s="10">
        <f>IF(D39&gt;0,F14-F8*(D39/24),0)</f>
        <v>0</v>
      </c>
      <c r="I39" s="10">
        <f>IF(D39&gt;0,F14-F9*(D39/24),0)</f>
        <v>-56</v>
      </c>
      <c r="J39" s="10">
        <f>F5</f>
        <v>17</v>
      </c>
      <c r="K39" s="10">
        <f>F6</f>
        <v>22</v>
      </c>
    </row>
    <row r="40" spans="1:11" ht="15">
      <c r="A40" s="8"/>
      <c r="B40" s="9"/>
      <c r="C40" s="9">
        <f>IF(A40&gt;0,A40-A14,0)</f>
        <v>0</v>
      </c>
      <c r="D40" s="9">
        <f>IF(A40&gt;0,C40*24+(B40-B14),D39)</f>
        <v>336</v>
      </c>
      <c r="E40" s="10"/>
      <c r="F40" s="10"/>
      <c r="G40" s="10"/>
      <c r="H40" s="10">
        <f>IF(D40&gt;0,F14-F8*(D40/24),0)</f>
        <v>0</v>
      </c>
      <c r="I40" s="10">
        <f>IF(D40&gt;0,F14-F9*(D40/24),0)</f>
        <v>-56</v>
      </c>
      <c r="J40" s="10">
        <f>F5</f>
        <v>17</v>
      </c>
      <c r="K40" s="10">
        <f>F6</f>
        <v>22</v>
      </c>
    </row>
    <row r="41" spans="1:11" ht="15">
      <c r="A41" s="8"/>
      <c r="B41" s="9"/>
      <c r="C41" s="9">
        <f>IF(A41&gt;0,A41-A14,0)</f>
        <v>0</v>
      </c>
      <c r="D41" s="9">
        <f>IF(A41&gt;0,C41*24+(B41-B14),D40)</f>
        <v>336</v>
      </c>
      <c r="E41" s="10"/>
      <c r="F41" s="10"/>
      <c r="G41" s="10"/>
      <c r="H41" s="10">
        <f>IF(D41&gt;0,F14-F8*(D41/24),0)</f>
        <v>0</v>
      </c>
      <c r="I41" s="10">
        <f>IF(D41&gt;0,F14-F9*(D41/24),0)</f>
        <v>-56</v>
      </c>
      <c r="J41" s="10">
        <f>F5</f>
        <v>17</v>
      </c>
      <c r="K41" s="10">
        <f>F6</f>
        <v>22</v>
      </c>
    </row>
    <row r="42" spans="1:11" ht="15">
      <c r="A42" s="8"/>
      <c r="B42" s="9"/>
      <c r="C42" s="9">
        <f>IF(A42&gt;0,A42-A14,0)</f>
        <v>0</v>
      </c>
      <c r="D42" s="9">
        <f>IF(A42&gt;0,C42*24+(B42-B14),D41)</f>
        <v>336</v>
      </c>
      <c r="E42" s="10"/>
      <c r="F42" s="10"/>
      <c r="G42" s="10"/>
      <c r="H42" s="10">
        <f>IF(D42&gt;0,F14-F8*(D42/24),0)</f>
        <v>0</v>
      </c>
      <c r="I42" s="10">
        <f>IF(D42&gt;0,F14-F9*(D42/24),0)</f>
        <v>-56</v>
      </c>
      <c r="J42" s="10">
        <f>F5</f>
        <v>17</v>
      </c>
      <c r="K42" s="10">
        <f>F6</f>
        <v>22</v>
      </c>
    </row>
    <row r="43" spans="1:11" ht="15">
      <c r="A43" s="8"/>
      <c r="B43" s="9"/>
      <c r="C43" s="9">
        <f>IF(A43&gt;0,A43-A14,0)</f>
        <v>0</v>
      </c>
      <c r="D43" s="9">
        <f>IF(A43&gt;0,C43*24+(B43-B14),D42)</f>
        <v>336</v>
      </c>
      <c r="E43" s="10"/>
      <c r="F43" s="10"/>
      <c r="G43" s="10"/>
      <c r="H43" s="10">
        <f>IF(D43&gt;0,F14-F8*(D43/24),0)</f>
        <v>0</v>
      </c>
      <c r="I43" s="10">
        <f>IF(D43&gt;0,F14-F9*(D43/24),0)</f>
        <v>-56</v>
      </c>
      <c r="J43" s="10">
        <f>F5</f>
        <v>17</v>
      </c>
      <c r="K43" s="10">
        <f>F6</f>
        <v>22</v>
      </c>
    </row>
    <row r="44" spans="1:11" ht="15">
      <c r="A44" s="8"/>
      <c r="B44" s="9"/>
      <c r="C44" s="9">
        <f>IF(A44&gt;0,A44-A14,0)</f>
        <v>0</v>
      </c>
      <c r="D44" s="9">
        <f>IF(A44&gt;0,C44*24+(B44-B14),D43)</f>
        <v>336</v>
      </c>
      <c r="E44" s="10"/>
      <c r="F44" s="10"/>
      <c r="G44" s="10"/>
      <c r="H44" s="10">
        <f>IF(D44&gt;0,F14-F8*(D44/24),0)</f>
        <v>0</v>
      </c>
      <c r="I44" s="10">
        <f>IF(D44&gt;0,F14-F9*(D44/24),0)</f>
        <v>-56</v>
      </c>
      <c r="J44" s="10">
        <f>F5</f>
        <v>17</v>
      </c>
      <c r="K44" s="10">
        <f>F6</f>
        <v>22</v>
      </c>
    </row>
    <row r="45" spans="1:11" ht="15">
      <c r="A45" s="8"/>
      <c r="B45" s="9"/>
      <c r="C45" s="9">
        <f>IF(A45&gt;0,A45-A14,0)</f>
        <v>0</v>
      </c>
      <c r="D45" s="9">
        <f>IF(A45&gt;0,C45*24+(B45-B14),D44)</f>
        <v>336</v>
      </c>
      <c r="E45" s="10"/>
      <c r="F45" s="10"/>
      <c r="G45" s="10"/>
      <c r="H45" s="10">
        <f>IF(D45&gt;0,F14-F8*(D45/24),0)</f>
        <v>0</v>
      </c>
      <c r="I45" s="10">
        <f>IF(D45&gt;0,F14-F9*(D45/24),0)</f>
        <v>-56</v>
      </c>
      <c r="J45" s="10">
        <f>F5</f>
        <v>17</v>
      </c>
      <c r="K45" s="10">
        <f>F6</f>
        <v>22</v>
      </c>
    </row>
    <row r="46" spans="1:11" ht="15">
      <c r="A46" s="8"/>
      <c r="B46" s="9"/>
      <c r="C46" s="9">
        <f>IF(A46&gt;0,A46-A14,0)</f>
        <v>0</v>
      </c>
      <c r="D46" s="9">
        <f>IF(A46&gt;0,C46*24+(B46-B14),D45)</f>
        <v>336</v>
      </c>
      <c r="E46" s="10"/>
      <c r="F46" s="10"/>
      <c r="G46" s="10"/>
      <c r="H46" s="10">
        <f>IF(D46&gt;0,F14-F8*(D46/24),0)</f>
        <v>0</v>
      </c>
      <c r="I46" s="10">
        <f>IF(D46&gt;0,F14-F9*(D46/24),0)</f>
        <v>-56</v>
      </c>
      <c r="J46" s="10">
        <f>F5</f>
        <v>17</v>
      </c>
      <c r="K46" s="10">
        <f>F6</f>
        <v>22</v>
      </c>
    </row>
    <row r="47" spans="1:11" ht="15">
      <c r="A47" s="8"/>
      <c r="B47" s="9"/>
      <c r="C47" s="9">
        <f>IF(A47&gt;0,A47-A14,0)</f>
        <v>0</v>
      </c>
      <c r="D47" s="9">
        <f>IF(A47&gt;0,C47*24+(B47-B14),D46)</f>
        <v>336</v>
      </c>
      <c r="E47" s="10"/>
      <c r="F47" s="10"/>
      <c r="G47" s="10"/>
      <c r="H47" s="10">
        <f>IF(D47&gt;0,F14-F8*(D47/24),0)</f>
        <v>0</v>
      </c>
      <c r="I47" s="10">
        <f>IF(D47&gt;0,F14-F9*(D47/24),0)</f>
        <v>-56</v>
      </c>
      <c r="J47" s="10">
        <f>F5</f>
        <v>17</v>
      </c>
      <c r="K47" s="10">
        <f>F6</f>
        <v>22</v>
      </c>
    </row>
    <row r="48" spans="1:11" ht="15">
      <c r="A48" s="8"/>
      <c r="B48" s="9"/>
      <c r="C48" s="9">
        <f>IF(A48&gt;0,A48-A14,0)</f>
        <v>0</v>
      </c>
      <c r="D48" s="9">
        <f>IF(A48&gt;0,C48*24+(B48-B14),D47)</f>
        <v>336</v>
      </c>
      <c r="E48" s="10"/>
      <c r="F48" s="10"/>
      <c r="G48" s="10"/>
      <c r="H48" s="10">
        <f>IF(D48&gt;0,F14-F8*(D48/24),0)</f>
        <v>0</v>
      </c>
      <c r="I48" s="10">
        <f>IF(D48&gt;0,F14-F9*(D48/24),0)</f>
        <v>-56</v>
      </c>
      <c r="J48" s="10">
        <f>F5</f>
        <v>17</v>
      </c>
      <c r="K48" s="10">
        <f>F6</f>
        <v>22</v>
      </c>
    </row>
    <row r="49" spans="1:11" ht="15">
      <c r="A49" s="8"/>
      <c r="B49" s="9"/>
      <c r="C49" s="9">
        <f>IF(A49&gt;0,A49-A14,0)</f>
        <v>0</v>
      </c>
      <c r="D49" s="9">
        <f>IF(A49&gt;0,C49*24+(B49-B14),D48)</f>
        <v>336</v>
      </c>
      <c r="E49" s="10"/>
      <c r="F49" s="10"/>
      <c r="G49" s="10"/>
      <c r="H49" s="10">
        <f>IF(D49&gt;0,F14-F8*(D49/24),0)</f>
        <v>0</v>
      </c>
      <c r="I49" s="10">
        <f>IF(D49&gt;0,F14-F9*(D49/24),0)</f>
        <v>-56</v>
      </c>
      <c r="J49" s="10">
        <f>F5</f>
        <v>17</v>
      </c>
      <c r="K49" s="10">
        <f>F6</f>
        <v>22</v>
      </c>
    </row>
    <row r="50" spans="1:11" ht="15">
      <c r="A50" s="8"/>
      <c r="B50" s="9"/>
      <c r="C50" s="9">
        <f>IF(A50&gt;0,A50-A14,0)</f>
        <v>0</v>
      </c>
      <c r="D50" s="9">
        <f>IF(A50&gt;0,C50*24+(B50-B14),D49)</f>
        <v>336</v>
      </c>
      <c r="E50" s="10"/>
      <c r="F50" s="10"/>
      <c r="G50" s="10"/>
      <c r="H50" s="10">
        <f>IF(D50&gt;0,F14-F8*(D50/24),0)</f>
        <v>0</v>
      </c>
      <c r="I50" s="10">
        <f>IF(D50&gt;0,F14-F9*(D50/24),0)</f>
        <v>-56</v>
      </c>
      <c r="J50" s="10">
        <f>F5</f>
        <v>17</v>
      </c>
      <c r="K50" s="10">
        <f>F6</f>
        <v>22</v>
      </c>
    </row>
    <row r="51" spans="1:11" ht="15">
      <c r="A51" s="8"/>
      <c r="B51" s="9"/>
      <c r="C51" s="9">
        <f>IF(A51&gt;0,A51-A14,0)</f>
        <v>0</v>
      </c>
      <c r="D51" s="9">
        <f>IF(A51&gt;0,C51*24+(B51-B14),D50)</f>
        <v>336</v>
      </c>
      <c r="E51" s="10"/>
      <c r="F51" s="10"/>
      <c r="G51" s="10"/>
      <c r="H51" s="10">
        <f>IF(D51&gt;0,F14-F8*(D51/24),0)</f>
        <v>0</v>
      </c>
      <c r="I51" s="10">
        <f>IF(D51&gt;0,F14-F9*(D51/24),0)</f>
        <v>-56</v>
      </c>
      <c r="J51" s="10">
        <f>F5</f>
        <v>17</v>
      </c>
      <c r="K51" s="10">
        <f>F6</f>
        <v>22</v>
      </c>
    </row>
    <row r="52" spans="1:11" ht="15">
      <c r="A52" s="8"/>
      <c r="B52" s="9"/>
      <c r="C52" s="9">
        <f>IF(A52&gt;0,A52-A14,0)</f>
        <v>0</v>
      </c>
      <c r="D52" s="9">
        <f>IF(A52&gt;0,C52*24+(B52-B14),D51)</f>
        <v>336</v>
      </c>
      <c r="E52" s="10"/>
      <c r="F52" s="10"/>
      <c r="G52" s="10"/>
      <c r="H52" s="10">
        <f>IF(D52&gt;0,F14-F8*(D52/24),0)</f>
        <v>0</v>
      </c>
      <c r="I52" s="10">
        <f>IF(D52&gt;0,F14-F9*(D52/24),0)</f>
        <v>-56</v>
      </c>
      <c r="J52" s="10">
        <f>F5</f>
        <v>17</v>
      </c>
      <c r="K52" s="10">
        <f>F6</f>
        <v>22</v>
      </c>
    </row>
    <row r="53" spans="1:11" ht="15">
      <c r="A53" s="8"/>
      <c r="B53" s="9"/>
      <c r="C53" s="9">
        <f>IF(A53&gt;0,A53-A14,0)</f>
        <v>0</v>
      </c>
      <c r="D53" s="9">
        <f>IF(A53&gt;0,C53*24+(B53-B14),D52)</f>
        <v>336</v>
      </c>
      <c r="E53" s="10"/>
      <c r="F53" s="10"/>
      <c r="G53" s="10"/>
      <c r="H53" s="10">
        <f>IF(D53&gt;0,F14-F8*(D53/24),0)</f>
        <v>0</v>
      </c>
      <c r="I53" s="10">
        <f>IF(D53&gt;0,F14-F9*(D53/24),0)</f>
        <v>-56</v>
      </c>
      <c r="J53" s="10">
        <f>F5</f>
        <v>17</v>
      </c>
      <c r="K53" s="10">
        <f>F6</f>
        <v>22</v>
      </c>
    </row>
    <row r="54" spans="1:11" ht="15">
      <c r="A54" s="8"/>
      <c r="B54" s="9"/>
      <c r="C54" s="9">
        <f>IF(A54&gt;0,A54-A14,0)</f>
        <v>0</v>
      </c>
      <c r="D54" s="9">
        <f>IF(A54&gt;0,C54*24+(B54-B14),D53)</f>
        <v>336</v>
      </c>
      <c r="E54" s="10"/>
      <c r="F54" s="10"/>
      <c r="G54" s="10"/>
      <c r="H54" s="10">
        <f>IF(D54&gt;0,F14-F8*(D54/24),0)</f>
        <v>0</v>
      </c>
      <c r="I54" s="10">
        <f>IF(D54&gt;0,F14-F9*(D54/24),0)</f>
        <v>-56</v>
      </c>
      <c r="J54" s="10">
        <f>F5</f>
        <v>17</v>
      </c>
      <c r="K54" s="10">
        <f>F6</f>
        <v>22</v>
      </c>
    </row>
    <row r="55" spans="1:11" ht="15">
      <c r="A55" s="8"/>
      <c r="B55" s="9"/>
      <c r="C55" s="9">
        <f>IF(A55&gt;0,A55-A14,0)</f>
        <v>0</v>
      </c>
      <c r="D55" s="9">
        <f>IF(A55&gt;0,C55*24+(B55-B14),D54)</f>
        <v>336</v>
      </c>
      <c r="E55" s="10"/>
      <c r="F55" s="10"/>
      <c r="G55" s="10"/>
      <c r="H55" s="10">
        <f>IF(D55&gt;0,F14-F8*(D55/24),0)</f>
        <v>0</v>
      </c>
      <c r="I55" s="10">
        <f>IF(D55&gt;0,F14-F9*(D55/24),0)</f>
        <v>-56</v>
      </c>
      <c r="J55" s="10">
        <f>F5</f>
        <v>17</v>
      </c>
      <c r="K55" s="10">
        <f>F6</f>
        <v>22</v>
      </c>
    </row>
    <row r="56" spans="1:11" ht="15">
      <c r="A56" s="8"/>
      <c r="B56" s="9"/>
      <c r="C56" s="9">
        <f>IF(A56&gt;0,A56-A14,0)</f>
        <v>0</v>
      </c>
      <c r="D56" s="9">
        <f>IF(A56&gt;0,C56*24+(B56-B14),D55)</f>
        <v>336</v>
      </c>
      <c r="E56" s="10"/>
      <c r="F56" s="10"/>
      <c r="G56" s="10"/>
      <c r="H56" s="10">
        <f>IF(D56&gt;0,F14-F8*(D56/24),0)</f>
        <v>0</v>
      </c>
      <c r="I56" s="10">
        <f>IF(D56&gt;0,F14-F9*(D56/24),0)</f>
        <v>-56</v>
      </c>
      <c r="J56" s="10">
        <f>F5</f>
        <v>17</v>
      </c>
      <c r="K56" s="10">
        <f>F6</f>
        <v>22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geoff.cowey</dc:creator>
  <cp:keywords/>
  <dc:description/>
  <cp:lastModifiedBy>Michael Downie</cp:lastModifiedBy>
  <dcterms:created xsi:type="dcterms:W3CDTF">2009-06-21T02:37:17Z</dcterms:created>
  <dcterms:modified xsi:type="dcterms:W3CDTF">2019-07-29T04:38:52Z</dcterms:modified>
  <cp:category/>
  <cp:version/>
  <cp:contentType/>
  <cp:contentStatus/>
</cp:coreProperties>
</file>